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zibukom\Documents\"/>
    </mc:Choice>
  </mc:AlternateContent>
  <bookViews>
    <workbookView xWindow="240" yWindow="1905" windowWidth="11760" windowHeight="3120" tabRatio="604" firstSheet="4" activeTab="4"/>
  </bookViews>
  <sheets>
    <sheet name="FINANCE" sheetId="1" state="hidden" r:id="rId1"/>
    <sheet name="Water 3" sheetId="6" state="hidden" r:id="rId2"/>
    <sheet name="Infra " sheetId="12" state="hidden" r:id="rId3"/>
    <sheet name="SDA" sheetId="18" state="hidden" r:id="rId4"/>
    <sheet name="BTO" sheetId="22" r:id="rId5"/>
  </sheets>
  <definedNames>
    <definedName name="_xlnm.Print_Area" localSheetId="0">FINANCE!$A$1:$U$14</definedName>
  </definedNames>
  <calcPr calcId="152511"/>
</workbook>
</file>

<file path=xl/calcChain.xml><?xml version="1.0" encoding="utf-8"?>
<calcChain xmlns="http://schemas.openxmlformats.org/spreadsheetml/2006/main">
  <c r="I105" i="18" l="1"/>
  <c r="I103" i="18"/>
  <c r="I54" i="18"/>
</calcChain>
</file>

<file path=xl/comments1.xml><?xml version="1.0" encoding="utf-8"?>
<comments xmlns="http://schemas.openxmlformats.org/spreadsheetml/2006/main">
  <authors>
    <author>Mthethunzima Mkatu</author>
  </authors>
  <commentList>
    <comment ref="H7" authorId="0" shapeId="0">
      <text>
        <r>
          <rPr>
            <b/>
            <sz val="9"/>
            <color indexed="81"/>
            <rFont val="Tahoma"/>
            <family val="2"/>
          </rPr>
          <t>Mthethunzima Mkatu:</t>
        </r>
        <r>
          <rPr>
            <sz val="9"/>
            <color indexed="81"/>
            <rFont val="Tahoma"/>
            <family val="2"/>
          </rPr>
          <t xml:space="preserve">
Advertising 
Budget Document Printing 
Postage to NT</t>
        </r>
      </text>
    </comment>
  </commentList>
</comments>
</file>

<file path=xl/comments2.xml><?xml version="1.0" encoding="utf-8"?>
<comments xmlns="http://schemas.openxmlformats.org/spreadsheetml/2006/main">
  <authors>
    <author>mchunuk</author>
  </authors>
  <commentList>
    <comment ref="M5" authorId="0" shapeId="0">
      <text>
        <r>
          <rPr>
            <b/>
            <sz val="9"/>
            <color indexed="81"/>
            <rFont val="Tahoma"/>
            <family val="2"/>
          </rPr>
          <t>mchunuk:</t>
        </r>
        <r>
          <rPr>
            <sz val="9"/>
            <color indexed="81"/>
            <rFont val="Tahoma"/>
            <family val="2"/>
          </rPr>
          <t xml:space="preserve">
Budget to be adjusted to 2.5m because the contractor was not appointed in 2013/2014</t>
        </r>
      </text>
    </comment>
    <comment ref="M13" authorId="0" shapeId="0">
      <text>
        <r>
          <rPr>
            <b/>
            <sz val="9"/>
            <color indexed="81"/>
            <rFont val="Tahoma"/>
            <family val="2"/>
          </rPr>
          <t>mchunuk:</t>
        </r>
        <r>
          <rPr>
            <sz val="9"/>
            <color indexed="81"/>
            <rFont val="Tahoma"/>
            <family val="2"/>
          </rPr>
          <t xml:space="preserve">
Upwards Budget Adjustment from Mkhnunya(4m)to make it 8.2 m. </t>
        </r>
      </text>
    </comment>
    <comment ref="M16" authorId="0" shapeId="0">
      <text>
        <r>
          <rPr>
            <b/>
            <sz val="9"/>
            <color indexed="81"/>
            <rFont val="Tahoma"/>
            <family val="2"/>
          </rPr>
          <t>mchunuk:</t>
        </r>
        <r>
          <rPr>
            <sz val="9"/>
            <color indexed="81"/>
            <rFont val="Tahoma"/>
            <family val="2"/>
          </rPr>
          <t xml:space="preserve">
Adjusted upwards to 5.3m</t>
        </r>
      </text>
    </comment>
  </commentList>
</comments>
</file>

<file path=xl/comments3.xml><?xml version="1.0" encoding="utf-8"?>
<comments xmlns="http://schemas.openxmlformats.org/spreadsheetml/2006/main">
  <authors>
    <author>Mthethunzima Mkatu</author>
  </authors>
  <commentList>
    <comment ref="H8" authorId="0" shapeId="0">
      <text>
        <r>
          <rPr>
            <b/>
            <sz val="9"/>
            <color indexed="81"/>
            <rFont val="Tahoma"/>
            <family val="2"/>
          </rPr>
          <t>Mthethunzima Mkatu:</t>
        </r>
        <r>
          <rPr>
            <sz val="9"/>
            <color indexed="81"/>
            <rFont val="Tahoma"/>
            <family val="2"/>
          </rPr>
          <t xml:space="preserve">
Advertising 
Budget Document Printing 
Postage to NT</t>
        </r>
      </text>
    </comment>
  </commentList>
</comments>
</file>

<file path=xl/sharedStrings.xml><?xml version="1.0" encoding="utf-8"?>
<sst xmlns="http://schemas.openxmlformats.org/spreadsheetml/2006/main" count="1475" uniqueCount="881">
  <si>
    <t>Local KPA/ Key Challenge</t>
  </si>
  <si>
    <t xml:space="preserve">Objectives </t>
  </si>
  <si>
    <t xml:space="preserve">Strategies </t>
  </si>
  <si>
    <t>Project Name</t>
  </si>
  <si>
    <t>Budget Estimate</t>
  </si>
  <si>
    <t>Municipal Indicator</t>
  </si>
  <si>
    <t>Baseline</t>
  </si>
  <si>
    <t>KPI</t>
  </si>
  <si>
    <t>2013/14</t>
  </si>
  <si>
    <t>Budgeting, Reporting &amp; Financial Systems</t>
  </si>
  <si>
    <t>By coordinating the budget preparation process in line with the approved Schedule of Key deadlines.</t>
  </si>
  <si>
    <t xml:space="preserve">Budget preparation </t>
  </si>
  <si>
    <t>Approved 2014/15 Budget by May 2013.</t>
  </si>
  <si>
    <t>n/a</t>
  </si>
  <si>
    <t xml:space="preserve">Financial Management Systems Training </t>
  </si>
  <si>
    <t>N/A</t>
  </si>
  <si>
    <t>Objective</t>
  </si>
  <si>
    <t>Strategies</t>
  </si>
  <si>
    <t xml:space="preserve">Projects </t>
  </si>
  <si>
    <t>2013-2014</t>
  </si>
  <si>
    <t>NIL</t>
  </si>
  <si>
    <t>Ubuhlebezwe</t>
  </si>
  <si>
    <t>To support emerging contractors</t>
  </si>
  <si>
    <t>To establish an animal feeds plant in the district to meet the rapidly increasing demand for feed</t>
  </si>
  <si>
    <t>By developing a business plan to source funding for the establishment of the feeds plant.</t>
  </si>
  <si>
    <t>Animal Feeds Plant</t>
  </si>
  <si>
    <t>To set up a Concrete products manufacturing plant to leverage opportunities for major civil works within the district</t>
  </si>
  <si>
    <t>Concrete products manufacturing</t>
  </si>
  <si>
    <t>uMzimkhulu</t>
  </si>
  <si>
    <t>To build a vibrant Chemical Industry in Sisonke</t>
  </si>
  <si>
    <t>By engaging  in research,commercial planting,pilot projects and procurement of Distillation Plant</t>
  </si>
  <si>
    <t>Sisonke Essential Oils Project</t>
  </si>
  <si>
    <t>To plant vegetables using hydroponic farming methods</t>
  </si>
  <si>
    <t>Sisonke Hydroponics Farming Project</t>
  </si>
  <si>
    <t>uBuhlebezwe</t>
  </si>
  <si>
    <t>To turn the district into an established manufacturing base for school uniforms and work-wear</t>
  </si>
  <si>
    <t>By supporting cooperatives within the L.M`s;procuring sewing machines and fabric</t>
  </si>
  <si>
    <t>Clothing and Textiles</t>
  </si>
  <si>
    <t>To set up a Milk Processing plant in Sisonke to produce cheese,yoghurt,powdered milk etc.</t>
  </si>
  <si>
    <t>By developing a business plan</t>
  </si>
  <si>
    <t>Milk Processing(Down-stream beneficiation)</t>
  </si>
  <si>
    <t>Focus Area or Key Challenge</t>
  </si>
  <si>
    <t>Commencement Date</t>
  </si>
  <si>
    <t>End  Date</t>
  </si>
  <si>
    <t>TOTAL PROJECT BUDGET</t>
  </si>
  <si>
    <t>Water</t>
  </si>
  <si>
    <t>KwaSani</t>
  </si>
  <si>
    <t>not yet approved</t>
  </si>
  <si>
    <t>Sanitation</t>
  </si>
  <si>
    <t>Underberg Bulk Water Supply Upgrade Phase 2</t>
  </si>
  <si>
    <t>Makhoba Housing Water Project</t>
  </si>
  <si>
    <t>GKM</t>
  </si>
  <si>
    <t>By providing  improved waterborne sewer system</t>
  </si>
  <si>
    <t xml:space="preserve">Horseshoe Sanitation Project - New </t>
  </si>
  <si>
    <t>Khukhulela Water Supply</t>
  </si>
  <si>
    <t>Ingwe</t>
  </si>
  <si>
    <t>Greater Kilimon Water Supply Project</t>
  </si>
  <si>
    <t>Greater Nomandlovu Water Supply Scheme</t>
  </si>
  <si>
    <t>Ingwe Households Sanitation Project</t>
  </si>
  <si>
    <t>101,402,919</t>
  </si>
  <si>
    <t>Bulwer to Nkelabantwana and Nkumba Water</t>
  </si>
  <si>
    <t>Greater Mbhulelweni Water Supply Project</t>
  </si>
  <si>
    <t>2012/03/16</t>
  </si>
  <si>
    <t>Ubuhlebezwe Sanitation backlog eradication</t>
  </si>
  <si>
    <t>Ixopo - Marianthal Water Supply Project</t>
  </si>
  <si>
    <t>Ithubalethu Water Supply</t>
  </si>
  <si>
    <t>Ncakubana Water Supply Project</t>
  </si>
  <si>
    <t>Chibini Water Supply Project</t>
  </si>
  <si>
    <t>Ufafa Water Supply Project</t>
  </si>
  <si>
    <t>Building</t>
  </si>
  <si>
    <t>By ensuring proper management of disaster incidents</t>
  </si>
  <si>
    <t>Disaster Management Centre</t>
  </si>
  <si>
    <t>ALL</t>
  </si>
  <si>
    <t>Clydesdale Water Reticulation (Umzimkulu Bulk Supply)</t>
  </si>
  <si>
    <t>Greater Umzimkulu Sanitation Project</t>
  </si>
  <si>
    <t>Greater Summerfield Water Project</t>
  </si>
  <si>
    <t>Umzimkulu Sewer Upgrade Phase 2</t>
  </si>
  <si>
    <t>KwaTshaka Rural Water Supply (MACHUNWINI)</t>
  </si>
  <si>
    <t>2009/08/01</t>
  </si>
  <si>
    <t xml:space="preserve">Mangwaneni Water Supply Project </t>
  </si>
  <si>
    <t xml:space="preserve">Ingwe </t>
  </si>
  <si>
    <t>Pakkies Ext Phase 2</t>
  </si>
  <si>
    <t>Mkhunya Water Project</t>
  </si>
  <si>
    <t>Umzimkhulu</t>
  </si>
  <si>
    <t>New enabler</t>
  </si>
  <si>
    <t>Enhlanhleni Water Project</t>
  </si>
  <si>
    <t>Baseline 13FY14</t>
  </si>
  <si>
    <t>Design report completed</t>
  </si>
  <si>
    <t>Under construction</t>
  </si>
  <si>
    <t>Phase 2 under construction</t>
  </si>
  <si>
    <t xml:space="preserve">Design report completed for the last phase (3). 641 HH are already benefitting </t>
  </si>
  <si>
    <t>Under construction already 10 063</t>
  </si>
  <si>
    <t>Reticulation in the form of spring protection</t>
  </si>
  <si>
    <t xml:space="preserve">Currently 980 HH have been served </t>
  </si>
  <si>
    <t xml:space="preserve">Abstraction and bulk line for raw water </t>
  </si>
  <si>
    <t xml:space="preserve">Detailed designs are completed </t>
  </si>
  <si>
    <t>Construction currently at 60%</t>
  </si>
  <si>
    <t>2360 HH have benefitted</t>
  </si>
  <si>
    <t xml:space="preserve">Designs are under development </t>
  </si>
  <si>
    <t>Reticulation lines in the form of spring protection</t>
  </si>
  <si>
    <t xml:space="preserve">Tender stage </t>
  </si>
  <si>
    <t xml:space="preserve">Construction of weir, bulk pipeline and reticulation </t>
  </si>
  <si>
    <t>Tender stage</t>
  </si>
  <si>
    <t>Mqatsheni  Water Supply Project</t>
  </si>
  <si>
    <t xml:space="preserve">Construction of bulk pipelines </t>
  </si>
  <si>
    <t>Currently at detailed design</t>
  </si>
  <si>
    <t>R300 000 00</t>
  </si>
  <si>
    <t>National KPA</t>
  </si>
  <si>
    <t>OUTCOME 9</t>
  </si>
  <si>
    <t>Outcome 9</t>
  </si>
  <si>
    <t>Households progressively gain access to sustainable and reliable basic (water, sanitation, electricity and refuse removal) services</t>
  </si>
  <si>
    <t>NKPA</t>
  </si>
  <si>
    <t xml:space="preserve">Basic Service Delivery and Infrastructure </t>
  </si>
  <si>
    <t>IDP Objective Ref. No. 01 INFR 2014</t>
  </si>
  <si>
    <t>To improve the coverage, quality, efficiency and sustainability of water and sanitation services in all urban and rural communities.</t>
  </si>
  <si>
    <t>IDP Objective Ref. No. 05 FIN 2014</t>
  </si>
  <si>
    <t>Output No. 2</t>
  </si>
  <si>
    <t>OUTPUT 6</t>
  </si>
  <si>
    <t>new enabler</t>
  </si>
  <si>
    <t>300 000 00</t>
  </si>
  <si>
    <t>Accounting Services (AFS)</t>
  </si>
  <si>
    <t>Review of financial management policies</t>
  </si>
  <si>
    <t>R50 000 00</t>
  </si>
  <si>
    <t>Administrative and financial capability</t>
  </si>
  <si>
    <t xml:space="preserve">Municipal Financial Viability and Management </t>
  </si>
  <si>
    <t>To improve the financial affairs and viability of the municipality in order to obtain clean audit by 2014 and beyond</t>
  </si>
  <si>
    <t>Evidence Q 3</t>
  </si>
  <si>
    <t>Evidence Q 4</t>
  </si>
  <si>
    <t>Annual Target</t>
  </si>
  <si>
    <t>Quarter 3</t>
  </si>
  <si>
    <t>Q3 Evidence</t>
  </si>
  <si>
    <t>Quarter 4</t>
  </si>
  <si>
    <t>Q4 Evidence</t>
  </si>
  <si>
    <t>None</t>
  </si>
  <si>
    <t>council resolution</t>
  </si>
  <si>
    <t>1 meeting held</t>
  </si>
  <si>
    <t>1. Signed attendance register
2. Signed minutes</t>
  </si>
  <si>
    <t>Number of Households to be served  by completed project</t>
  </si>
  <si>
    <t>Completed roofing of the reservoir and 400m rising main</t>
  </si>
  <si>
    <t>Connection of 150 HH to sewer system</t>
  </si>
  <si>
    <t>Completion of 300kl reservoir and pump station</t>
  </si>
  <si>
    <t xml:space="preserve">Construction of 1.5km pipeline </t>
  </si>
  <si>
    <t xml:space="preserve">Construction of 2km pipeline </t>
  </si>
  <si>
    <t>Completion of reservoir</t>
  </si>
  <si>
    <t>Completion of base for concrete weir and platform slab for water treatment works</t>
  </si>
  <si>
    <t>R 7.252.399m</t>
  </si>
  <si>
    <t>R 7.455.307 00</t>
  </si>
  <si>
    <t>150 units constructed</t>
  </si>
  <si>
    <t>1  487 496</t>
  </si>
  <si>
    <t>Practical Completion certificate.</t>
  </si>
  <si>
    <t>R 3.856.315</t>
  </si>
  <si>
    <t>To implement all the VIP sanitation project identified by the business plan by 2017</t>
  </si>
  <si>
    <t>To implement water borne sewer by 2016</t>
  </si>
  <si>
    <t xml:space="preserve">Revenue  Management </t>
  </si>
  <si>
    <t xml:space="preserve">Implementation of credit control and debt collection </t>
  </si>
  <si>
    <t xml:space="preserve">By increasing revenue collection </t>
  </si>
  <si>
    <t>By implementing Supply Chain Management process</t>
  </si>
  <si>
    <t>Asset management</t>
  </si>
  <si>
    <t>R 1 300 000 00</t>
  </si>
  <si>
    <t>R 500 000 00</t>
  </si>
  <si>
    <t>100 000 00</t>
  </si>
  <si>
    <t>Supply Chain Management</t>
  </si>
  <si>
    <t>Local KPA</t>
  </si>
  <si>
    <t xml:space="preserve">Locality </t>
  </si>
  <si>
    <t xml:space="preserve">Responsible department </t>
  </si>
  <si>
    <t>MTEF Target Date and Budget</t>
  </si>
  <si>
    <t>Key Challenge</t>
  </si>
  <si>
    <t>2012-2013</t>
  </si>
  <si>
    <t>Q1</t>
  </si>
  <si>
    <t>Q2</t>
  </si>
  <si>
    <t>Q3</t>
  </si>
  <si>
    <t>Q4</t>
  </si>
  <si>
    <t xml:space="preserve">Tourism </t>
  </si>
  <si>
    <t>To develop additional disrtict tourism events on Rail Tourism</t>
  </si>
  <si>
    <t>By creating a tourism event calender for the  disrtict</t>
  </si>
  <si>
    <t>1.Tourism Month Celebration                           2. Aloe festival</t>
  </si>
  <si>
    <t>District Wide</t>
  </si>
  <si>
    <t>1.R        200 000          2. R         50 000</t>
  </si>
  <si>
    <t>Number of tourism events held/supported</t>
  </si>
  <si>
    <t>Tourism Unit</t>
  </si>
  <si>
    <t>2 Rail tourism events held/supported</t>
  </si>
  <si>
    <t xml:space="preserve">To establish a district tourism marketing programme to market the district </t>
  </si>
  <si>
    <t>To attennd marketing exhibishion shows</t>
  </si>
  <si>
    <t xml:space="preserve"> Tourism Exhibition Shows</t>
  </si>
  <si>
    <t>Number of tourism exihibition shows attended</t>
  </si>
  <si>
    <t>4 Tourism shows attended</t>
  </si>
  <si>
    <t xml:space="preserve">Exhibit at the  Gataway Show </t>
  </si>
  <si>
    <t xml:space="preserve">Exhibit at the Cape Town Gataway Show </t>
  </si>
  <si>
    <t>Exbhibit at a Tourism Indaba and Royal show</t>
  </si>
  <si>
    <t xml:space="preserve">To develop a Tourism broucher DVD </t>
  </si>
  <si>
    <t xml:space="preserve">Tourism broucher  DVD </t>
  </si>
  <si>
    <t>Approved Developed   DVD</t>
  </si>
  <si>
    <t>Completed  DVD</t>
  </si>
  <si>
    <t>Engage service providers through the SCM processes for the development of a tourism brochure DVD</t>
  </si>
  <si>
    <t>Tourism Brochure DVD is developed</t>
  </si>
  <si>
    <t>Inserts in  various tourism sector specific publications</t>
  </si>
  <si>
    <t>Marketing of SDA tourism and investment opportunities and/or products</t>
  </si>
  <si>
    <t>Number of Inserts posted in sector specific publications</t>
  </si>
  <si>
    <t>3 inserts in various marketing publications</t>
  </si>
  <si>
    <t>Prepare and post  insert for  inclusion in the East  Cape publishersTourism directory</t>
  </si>
  <si>
    <t>Prepare inserts in Explore SA and Country Live Magazine.</t>
  </si>
  <si>
    <t>Post inserts in SA Explore and Country Live Magazine</t>
  </si>
  <si>
    <t>none</t>
  </si>
  <si>
    <t>To promote community involvement and general tourism awareness and tourism initiative</t>
  </si>
  <si>
    <t>By conducting tourism awareness campaings amongst the tourism trade, local communities and schools</t>
  </si>
  <si>
    <t>Conducting tourism awarness campaign</t>
  </si>
  <si>
    <t>Number of tourism awarness campaings held</t>
  </si>
  <si>
    <t>5 tourism awareness campaigns held</t>
  </si>
  <si>
    <t>1 tourism awarness held</t>
  </si>
  <si>
    <t>2 tourism awarness held</t>
  </si>
  <si>
    <t>To provide art and  craft support</t>
  </si>
  <si>
    <t>To develop an arts curio Shop within the Sisonke Farmers Market</t>
  </si>
  <si>
    <t>district art and craft curio shop</t>
  </si>
  <si>
    <t>Arts and Craft Curio shop operational</t>
  </si>
  <si>
    <t/>
  </si>
  <si>
    <t>Operational art and craft curio shop</t>
  </si>
  <si>
    <t>Seivice provider is appointed in line with SCM policy and procedures</t>
  </si>
  <si>
    <t xml:space="preserve">Arts and craft shop is developed </t>
  </si>
  <si>
    <t>Arts and Craft Curio Shop is operational</t>
  </si>
  <si>
    <t xml:space="preserve">Identification and approval of 10 Crafters for training on trend design &amp; Product Presentation </t>
  </si>
  <si>
    <t xml:space="preserve">Training of Crafters </t>
  </si>
  <si>
    <t>Number of crafters trained</t>
  </si>
  <si>
    <t xml:space="preserve">10 Crafters trained on Trend  Design and Product Presentation  </t>
  </si>
  <si>
    <t>Identification and Selection of crafters to be  trained</t>
  </si>
  <si>
    <t>Engage service providers through the SCM Processes</t>
  </si>
  <si>
    <t xml:space="preserve">Training of the 10 selected crafters in  Trend  Design and Product Presentation   </t>
  </si>
  <si>
    <t>To provide after care support upport to Ntsikeni Eco- Tourism Enterprise</t>
  </si>
  <si>
    <t>Monitor the operations of the  business</t>
  </si>
  <si>
    <t xml:space="preserve">Ntsikeni Eco Tourism Project. </t>
  </si>
  <si>
    <t xml:space="preserve">SLA Signed and R300 000 transferred </t>
  </si>
  <si>
    <t>Signed SLA with new Operator and transfer funding.</t>
  </si>
  <si>
    <t>monitor signing of funding Tripatide agreement and signing agreement is in place</t>
  </si>
  <si>
    <t>Monitor operation of the lodges</t>
  </si>
  <si>
    <t>To facilitate the development of district tourism master plan for 5 years</t>
  </si>
  <si>
    <t>By developing a comprehensive District tourism master plan</t>
  </si>
  <si>
    <t>Tourism master plan</t>
  </si>
  <si>
    <t>Date on which the Tourism master plan is adopted by the SDA board of directors</t>
  </si>
  <si>
    <t>Adopted  District  Tourism Strategy and Plan</t>
  </si>
  <si>
    <t>Engage service providers through the SCM processes for the development of the district Tourism Strategy and Plan</t>
  </si>
  <si>
    <t>Development of District Tourism Master Plan</t>
  </si>
  <si>
    <t>To develop a tourism mentorship programme</t>
  </si>
  <si>
    <t>by mentor 5 established tourism enterprises</t>
  </si>
  <si>
    <t>Tourism mentorship programme</t>
  </si>
  <si>
    <t>No of enterprises mentored</t>
  </si>
  <si>
    <t>5 tourism enterprises mentored</t>
  </si>
  <si>
    <t>Identification and Selection  5 Tourism enteprise for mentoring</t>
  </si>
  <si>
    <t>5 tourism enterprises are mentored</t>
  </si>
  <si>
    <t>monitor and report outsomes of the mentorship programme</t>
  </si>
  <si>
    <t xml:space="preserve">Estimated Budget </t>
  </si>
  <si>
    <t xml:space="preserve">Responsible Department </t>
  </si>
  <si>
    <t>Target Date (2013/2014)</t>
  </si>
  <si>
    <t>2012/2013</t>
  </si>
  <si>
    <t>BR&amp; E</t>
  </si>
  <si>
    <t xml:space="preserve">Kokstad </t>
  </si>
  <si>
    <t>Bankable Business Plan for the establishment of the plant</t>
  </si>
  <si>
    <t>Trade and Investment</t>
  </si>
  <si>
    <t>New Enabler</t>
  </si>
  <si>
    <t>Business and Implementation Plan</t>
  </si>
  <si>
    <t>Advert and appointment of service provider</t>
  </si>
  <si>
    <t>Business plan development and PSC establishment</t>
  </si>
  <si>
    <t>Engagements with Investors</t>
  </si>
  <si>
    <t>Social facilitation/Site identification</t>
  </si>
  <si>
    <t>By developing a business and implementation plan,establish a Concrete manufacturing Plant,conclude a MOU with a concrete products manufacturer</t>
  </si>
  <si>
    <t xml:space="preserve">Umzimkhulu </t>
  </si>
  <si>
    <t>Operational Concrete Products manufacturing plant</t>
  </si>
  <si>
    <t>Concrete Products Manufacturing Plant</t>
  </si>
  <si>
    <t>Busines Plan,MOU with the Co-op,Procurement of Block Making Machinery,Cement,(MOU with Conloo)</t>
  </si>
  <si>
    <t>Development of an enhanced Business Plan</t>
  </si>
  <si>
    <t>Engagements with a private partner for mentoring and possible cooperation(Conloo has already been approached)</t>
  </si>
  <si>
    <t>Fully operational Concrete manufacturing plant launched</t>
  </si>
  <si>
    <t>Irrigation infrastructure,Essential Oils,Environmental Impact Assessment</t>
  </si>
  <si>
    <t xml:space="preserve">Completed Business Plan </t>
  </si>
  <si>
    <t>Appoint a service provider for the development of a business plan</t>
  </si>
  <si>
    <t xml:space="preserve">Inception report </t>
  </si>
  <si>
    <t xml:space="preserve">Draft Business Plan </t>
  </si>
  <si>
    <t>Production of cash crops through out the year to alleviate poverty in the district</t>
  </si>
  <si>
    <t xml:space="preserve">Ubuhlebezwe </t>
  </si>
  <si>
    <t xml:space="preserve">Hydroponic expertise and infrastructure </t>
  </si>
  <si>
    <t>Advert and Appointment of S.P for Business Plan</t>
  </si>
  <si>
    <t>Business and Implementation Plan approved to source funding</t>
  </si>
  <si>
    <t>Engagements with Stakeholders,TIKZN,NEF,IHALA for collaboration</t>
  </si>
  <si>
    <t>Train coops on running and managing hydroponic farming</t>
  </si>
  <si>
    <t>Operational Clothing and Textile Hub in uMzimkhulu</t>
  </si>
  <si>
    <t>An operational Clothing and Textiles Hub</t>
  </si>
  <si>
    <t>Procurement of Embroidery machine and Fabric.Secure premises in Gateway,uMzimkhulu.</t>
  </si>
  <si>
    <t>Signing of the MOU between  supplier of fabric and Co-op  to supply on demand.</t>
  </si>
  <si>
    <t>Commission the Clothing and Textile Hub in uMzimkhulu</t>
  </si>
  <si>
    <t>1st production monitoring report</t>
  </si>
  <si>
    <t>By developing a business plan to source funding for the establishment of the milk processing plant.</t>
  </si>
  <si>
    <t>Service Provider to prepare business plan appointed</t>
  </si>
  <si>
    <t>Conduct social facilitatioin with local communities</t>
  </si>
  <si>
    <t>Engage various investors for funding</t>
  </si>
  <si>
    <t>To stimulate economy, encourage growth by retaining and expanding business creating much more needed employment thus inspirering business sector confidence</t>
  </si>
  <si>
    <t xml:space="preserve">Facilitate the implementation of the BR&amp; E Programme </t>
  </si>
  <si>
    <t xml:space="preserve">BR &amp; E Programme </t>
  </si>
  <si>
    <t>Inhouse</t>
  </si>
  <si>
    <t xml:space="preserve">BR&amp;E Programme  Launch </t>
  </si>
  <si>
    <t xml:space="preserve"> BR&amp; E  Programme Launch </t>
  </si>
  <si>
    <t>Engage TIKZN for the appontment of the BR&amp; E consultant</t>
  </si>
  <si>
    <t>BR&amp; E Consultant appointed.</t>
  </si>
  <si>
    <t xml:space="preserve">Develoment  and approval of a Programme roll out plan </t>
  </si>
  <si>
    <t xml:space="preserve">BR&amp; E Programme  Launch </t>
  </si>
  <si>
    <t>ENTERPRISE DEVELOPMENT</t>
  </si>
  <si>
    <t xml:space="preserve"> KPA</t>
  </si>
  <si>
    <t>Business Support</t>
  </si>
  <si>
    <t>To develop LED Implementation Plan</t>
  </si>
  <si>
    <t>Develop LED Implementation Plan</t>
  </si>
  <si>
    <t>LED Implementation Plan</t>
  </si>
  <si>
    <t>Approved LED Implementation plan</t>
  </si>
  <si>
    <t>Enterprise Development Unit</t>
  </si>
  <si>
    <t>Aproved LED and SMME Strategy and Implementation Plan</t>
  </si>
  <si>
    <t>Procure service provider through SCM processes</t>
  </si>
  <si>
    <t>Draft LED and SMME support  Strategy drafted</t>
  </si>
  <si>
    <t>Final LED and SMME Strategy and Implementation Plan approved</t>
  </si>
  <si>
    <t>Commence with the implementation  of the recommendations from the Strategy</t>
  </si>
  <si>
    <t>To prioritise enterprenueship and the advancement of SMMEs as the catalyst to achieving economic growth and development.</t>
  </si>
  <si>
    <t xml:space="preserve">Develop an SMME Development Strategy and Implementation Plan </t>
  </si>
  <si>
    <t>SMME Development Stategy and Implementation Plan</t>
  </si>
  <si>
    <t>Approved SMME strategy and Implemenation plan</t>
  </si>
  <si>
    <t>Developing the SMME support Programme</t>
  </si>
  <si>
    <t>Multi-Sectoral SMME Networking Seminars and SMME Support</t>
  </si>
  <si>
    <t>5 Local Municipalities</t>
  </si>
  <si>
    <t>No of Sectoral  SMME Networking seminars hosted and SMMEs supported</t>
  </si>
  <si>
    <t>2 Seminars and 2 SMMEs supported</t>
  </si>
  <si>
    <t>1 Seminar</t>
  </si>
  <si>
    <t xml:space="preserve">Support one SMME  </t>
  </si>
  <si>
    <t>Support one SMME</t>
  </si>
  <si>
    <t>By providing training</t>
  </si>
  <si>
    <t>Develop and implement a training programme</t>
  </si>
  <si>
    <t>No. of contractors under the mentorship programme</t>
  </si>
  <si>
    <t>Training of emerging contractors</t>
  </si>
  <si>
    <t>Database of Small and micro contractors in place</t>
  </si>
  <si>
    <t>Training programme approved</t>
  </si>
  <si>
    <t>50% of the programme activities completed</t>
  </si>
  <si>
    <t>Training programme implemented in full (100%)</t>
  </si>
  <si>
    <t>To profile informal business stakeholders</t>
  </si>
  <si>
    <t xml:space="preserve"> Design simple excel/Access database template with key relevant fields</t>
  </si>
  <si>
    <t>SMME, Cooperatives and Unemployed youth database</t>
  </si>
  <si>
    <t>Approval of SMMME, Cooperatives and Unemployed youth  database</t>
  </si>
  <si>
    <t>Updated database</t>
  </si>
  <si>
    <t>Design the tool for collecting data and commence with collecting data</t>
  </si>
  <si>
    <t>Data base of Sisonke SMMEs, Cooperatives and Unemployed Youth completed</t>
  </si>
  <si>
    <t>Date bases in place</t>
  </si>
  <si>
    <t>Data bases in place</t>
  </si>
  <si>
    <t>To improve coordination of economic development planning and implementation across government sectors and non government actors</t>
  </si>
  <si>
    <t>Facilitate and hold LED and Tourism Coordinating Forum</t>
  </si>
  <si>
    <t>LED and Tourism Coordinating Forum</t>
  </si>
  <si>
    <t>No of LED and Tourism  Forum hosted</t>
  </si>
  <si>
    <t>4 Forum Hosted</t>
  </si>
  <si>
    <t xml:space="preserve">1 Forum </t>
  </si>
  <si>
    <t>1Fforum</t>
  </si>
  <si>
    <t>1 Forum</t>
  </si>
  <si>
    <t>1Forum</t>
  </si>
  <si>
    <t>AGRI-BUSINESS</t>
  </si>
  <si>
    <t>Land Reform and Agri-Business Development</t>
  </si>
  <si>
    <t>To support Emerging Farmers</t>
  </si>
  <si>
    <t>Provide inputs and market support</t>
  </si>
  <si>
    <t>Support for emerging farmers</t>
  </si>
  <si>
    <t xml:space="preserve">Umzimkhulu                                Ingwe                         Ubuhlebezwe       </t>
  </si>
  <si>
    <t>6 commodities produced by emerging farmers for NSNP,over 49 ha approved by DoE</t>
  </si>
  <si>
    <t>Agri-Business Development</t>
  </si>
  <si>
    <t>Production of 2,134,608 kg`s per annum of 6 commodities for the NSNP</t>
  </si>
  <si>
    <t>Formulation of farmers and commodity database. Attending to farmers request for funding assistance.provide space in the market for each commodity</t>
  </si>
  <si>
    <t xml:space="preserve">Formulate LM's annual crop production plan in line with NSNP </t>
  </si>
  <si>
    <t>Facilitate process of commodity grouping and signing of agreements/contracts</t>
  </si>
  <si>
    <t>Monitor production and deliveries to the market to ensure vegitables are available as per NSNP menu</t>
  </si>
  <si>
    <t xml:space="preserve">Rural Development and Land Reform Support </t>
  </si>
  <si>
    <t>To support co-operatives for maize massification</t>
  </si>
  <si>
    <t xml:space="preserve">Provide inputs and supporting infrustructure </t>
  </si>
  <si>
    <t xml:space="preserve">Maize massification                                   </t>
  </si>
  <si>
    <t xml:space="preserve">Umzimkhulu                     </t>
  </si>
  <si>
    <t>Maize production  identified in uMzimkhulu</t>
  </si>
  <si>
    <t>130 ha prepared,ploughed and planted for massive maize production</t>
  </si>
  <si>
    <t>Social facilitation,engagements with relevant govt departments,develop productin plans,land preparation</t>
  </si>
  <si>
    <t>Maize planting,spraying,hoeing.finalise outstanding off-take agreements,signing of MOU`s with govt entities/departments</t>
  </si>
  <si>
    <t>Facilitate consultations between maize market and maize producers.Harvesting</t>
  </si>
  <si>
    <t xml:space="preserve">Monitor production and ensure farmers maize reaches maize milling </t>
  </si>
  <si>
    <t>Repair and maintain the market,furnish/procure relevant equipment,signed leases</t>
  </si>
  <si>
    <t>Sisonke Farmers Market</t>
  </si>
  <si>
    <t>Buhlebezwe</t>
  </si>
  <si>
    <t>Operational farmers market</t>
  </si>
  <si>
    <t>Furnish the Farmers market and commence operations.</t>
  </si>
  <si>
    <t>Draw up farmers market business/ operational plan.</t>
  </si>
  <si>
    <t xml:space="preserve">Engagements with all relevant stakeholders.  Appointment of a service provider for repairs and maintanance and shopfitting </t>
  </si>
  <si>
    <t xml:space="preserve">Official launch of the Farmers Makert </t>
  </si>
  <si>
    <t xml:space="preserve">Opertaional Farmers Market </t>
  </si>
  <si>
    <t>To support the development of  large scale commercial agriculture and coordinate effective intergration of farmers with domestic and external markets</t>
  </si>
  <si>
    <t xml:space="preserve">To provide post settlement support to land reform beneficiaries </t>
  </si>
  <si>
    <t xml:space="preserve">Post settlement support </t>
  </si>
  <si>
    <t>Umzimkhulu                    KwaSani                       Ingwe                         Ubuhlebezwe         Kokstad</t>
  </si>
  <si>
    <t>Completed CDCs and MICs</t>
  </si>
  <si>
    <t>Facilitate release of DBSA funding and complete CDC and MICs</t>
  </si>
  <si>
    <t>Identify and finalise sites in all Local Municipalities</t>
  </si>
  <si>
    <t>Procure service provider through SCM process / Train cooperatives</t>
  </si>
  <si>
    <t>Shopfitting CDC and MIC equipment</t>
  </si>
  <si>
    <t>Establish website for the CDCs and MICs.</t>
  </si>
  <si>
    <t>FINANCE</t>
  </si>
  <si>
    <t>Localty</t>
  </si>
  <si>
    <t>Budget Estimate (Q3 + Q4)</t>
  </si>
  <si>
    <t>Target Date and Budget (2013/14)</t>
  </si>
  <si>
    <t>2012/13</t>
  </si>
  <si>
    <t>Risk management</t>
  </si>
  <si>
    <t>Ensure that SDA objectives are achieved</t>
  </si>
  <si>
    <t>Identify and evaluate the actual and potential risk areas and devise a process of either termination, transfer, tolerance or mitigation of each risk.</t>
  </si>
  <si>
    <t>inhouse</t>
  </si>
  <si>
    <t>Number of risk reports</t>
  </si>
  <si>
    <t xml:space="preserve">Office of the CEO </t>
  </si>
  <si>
    <t>Conduct risk assessment and produce reports</t>
  </si>
  <si>
    <t>Risk assessment conducted</t>
  </si>
  <si>
    <t>Risk Management Framework approved. Workshop employees on risk management.</t>
  </si>
  <si>
    <t>Risk management progress reports produced monthly. 100% awareness</t>
  </si>
  <si>
    <t>Board capacitation</t>
  </si>
  <si>
    <t>Provide support to the Board to ensure its effectiveness</t>
  </si>
  <si>
    <t>By facilitating development of board members</t>
  </si>
  <si>
    <t>Effective Board  and its committees operating in line with their approved charters</t>
  </si>
  <si>
    <t>Number of Board meetings and approved charters</t>
  </si>
  <si>
    <t>Charters developed and approved</t>
  </si>
  <si>
    <t>Board Secretariat in place</t>
  </si>
  <si>
    <t>Board development opportunities identified.Take minutes accurately and distribute them in 7 days. Prepared Board packs and distributed 3 days before the meeting. Accurate filing system.</t>
  </si>
  <si>
    <t>Take minutes accurately and distribute them in 7 days after the meeting. 100% minutes filed and approved as per the number of minutes.Developed checklist for Board Performance.Developed Annual Work Plan for Board.Prepared Board packs and distributed 3 days before the meeting.</t>
  </si>
  <si>
    <t>Support Implementation of an operational and Strategic Internal Audit Plan</t>
  </si>
  <si>
    <t>To test the efficiency and effectiveness of internal controls</t>
  </si>
  <si>
    <t>Planning and performing audit assignments as per the the approved operational &amp; strategic internal audit plan</t>
  </si>
  <si>
    <t>Number of audits performed per Quarter as per approved plan</t>
  </si>
  <si>
    <t>Finance</t>
  </si>
  <si>
    <t>Functional Finance Department</t>
  </si>
  <si>
    <t>Advertised for Internal Audit services</t>
  </si>
  <si>
    <t>Appoint IA Service Provider</t>
  </si>
  <si>
    <t>Approved 3 year audit plan and annual audit plan</t>
  </si>
  <si>
    <t>Annual Audit Plan implemented</t>
  </si>
  <si>
    <t>Revenue Management</t>
  </si>
  <si>
    <t>To ensure that cash is available to meet SDA financial obligations</t>
  </si>
  <si>
    <t>To develop  budget monitoring policy,debtors and creditors policies</t>
  </si>
  <si>
    <t>All SDA financial obligations met when due</t>
  </si>
  <si>
    <t>F &amp; A</t>
  </si>
  <si>
    <t>All SDA financial obligations met.  All commitments to be backed by cash by year-end</t>
  </si>
  <si>
    <t>Development of cash and revenue management policies,namely budget monitoring,debtors and creditors</t>
  </si>
  <si>
    <t>All Policies approved and workshopped by all staff and implemented.</t>
  </si>
  <si>
    <t>Implement policies and procedures with no deviation</t>
  </si>
  <si>
    <t>Monthly reports produced on revenue and expenditure management</t>
  </si>
  <si>
    <t>Budget Reporting and Financial Systems</t>
  </si>
  <si>
    <t>To provide reliable and timeuos financial information for decision making purposese</t>
  </si>
  <si>
    <t>By producing financial reports in line with the MFMA and MBRR(Municipal Budgeting &amp; Reporting Regulations)</t>
  </si>
  <si>
    <t xml:space="preserve">MFMA s87 and s88 reports done </t>
  </si>
  <si>
    <t>Monthly Income &amp; Expenditure reports,Quartely Income &amp; Expenditure reports,MTREF and Financial year end Financial Statements all done at the due dates</t>
  </si>
  <si>
    <t xml:space="preserve">Quartely Income &amp; Expenditure reporting,Quartely Income &amp; Expenditure reporting,MTREF. </t>
  </si>
  <si>
    <t xml:space="preserve">1. Develop comprehensive Management Reporting and Budget formats.                 2. Finalise System implementation (Pastel) and population of financial data. </t>
  </si>
  <si>
    <t>1. Audit readiness and year-end report preparations.   2. Upgrade system from Pastel Partner to Pastel Evolution (Data Migration).</t>
  </si>
  <si>
    <t>To procure goods and services for the entity in compliance with MFMA</t>
  </si>
  <si>
    <t>To review and implement SupplyChain  Management  Policy</t>
  </si>
  <si>
    <t>Approved Supply Chain Management Policy</t>
  </si>
  <si>
    <t>Reviewed and approved Supply Chain Management Policy</t>
  </si>
  <si>
    <t>Review  Supply Chain  Management  Policy</t>
  </si>
  <si>
    <t>Develop SCM systems (controls) and implement.</t>
  </si>
  <si>
    <t xml:space="preserve">All SCM systems implemented accordingly. </t>
  </si>
  <si>
    <t>To ensure that requisitions for goods and services are procured timeously.</t>
  </si>
  <si>
    <t>Implement efficient standard of responding to procurement requests</t>
  </si>
  <si>
    <t>Turnaround time for procuremtent.</t>
  </si>
  <si>
    <t>Database of service provider in place.</t>
  </si>
  <si>
    <t>1. Advertise service providers to register on the database.        2. Develop procurement and contract management standards.      3. Train Bid Committees.</t>
  </si>
  <si>
    <t xml:space="preserve">Implement procurement and contract management standards </t>
  </si>
  <si>
    <t>Human Resource Management</t>
  </si>
  <si>
    <t>To ensure that the organisation is staffed with the right skills at the right time</t>
  </si>
  <si>
    <t>Advertise and timeously recruit</t>
  </si>
  <si>
    <t>+</t>
  </si>
  <si>
    <t>Turnaround time for advertising, conducting interviews and appointments</t>
  </si>
  <si>
    <t>All vacancies should be filled</t>
  </si>
  <si>
    <t>Advertise all approved vacancies</t>
  </si>
  <si>
    <t>Fill in all vacancies</t>
  </si>
  <si>
    <t>To monitor the organisation's adherence to HR Policies and Industry Best Practice</t>
  </si>
  <si>
    <t xml:space="preserve">Review and Implement HR Policies and Practices </t>
  </si>
  <si>
    <t>A minimum of three HR related policies to be submitted for approval</t>
  </si>
  <si>
    <t>Compilation of HR Policies</t>
  </si>
  <si>
    <t>Implement HR Policies</t>
  </si>
  <si>
    <t>Communication and sign off all approved policies</t>
  </si>
  <si>
    <t>To facilitate the organisation's performance management system with a view to optimally utilise the human resource</t>
  </si>
  <si>
    <t xml:space="preserve">Compile SDBIP for all Departments </t>
  </si>
  <si>
    <t>A produced consolidated SDBIP</t>
  </si>
  <si>
    <t xml:space="preserve">Consolidated SDBIP for the year </t>
  </si>
  <si>
    <t>Performance Report</t>
  </si>
  <si>
    <t>Compiled Performance Report and annual SDBIP</t>
  </si>
  <si>
    <t xml:space="preserve">Facilities </t>
  </si>
  <si>
    <t>To have credible asset register that complies with GRAP</t>
  </si>
  <si>
    <t>Conduct asset assessment</t>
  </si>
  <si>
    <t>All Assets verified</t>
  </si>
  <si>
    <t xml:space="preserve">Complete assets register </t>
  </si>
  <si>
    <t>Compile Asset register</t>
  </si>
  <si>
    <t>All asset purchased barcoded and captured on the asset register.      Asset register reconciled monthly to GL</t>
  </si>
  <si>
    <t>Asset register reconciled to GL.   All assets verified for existence and balance to asset register.</t>
  </si>
  <si>
    <t>Complete assets register which complies with GRAP requirements</t>
  </si>
  <si>
    <t>To ensure adequate access control over the Agency's building</t>
  </si>
  <si>
    <t>Assess and procure security equipment and system</t>
  </si>
  <si>
    <t>Erected boom gate and installed electronic access</t>
  </si>
  <si>
    <t>Improved physcial security</t>
  </si>
  <si>
    <t>Source provider</t>
  </si>
  <si>
    <t>Erect the gate</t>
  </si>
  <si>
    <t>To have intergrated IT applications, hardware and support</t>
  </si>
  <si>
    <t>Request closed proposals</t>
  </si>
  <si>
    <t>% down time</t>
  </si>
  <si>
    <t>Improved IT environment</t>
  </si>
  <si>
    <t>Secure service provider</t>
  </si>
  <si>
    <t>improve the IT infrastructure</t>
  </si>
  <si>
    <t>Business Development</t>
  </si>
  <si>
    <t>Estimated Budget (Revenue)</t>
  </si>
  <si>
    <t>To seek funding for the implementation of the project</t>
  </si>
  <si>
    <t>By reviewing the business plan to source funding for the implementation of the project.</t>
  </si>
  <si>
    <t>Hydrophonics</t>
  </si>
  <si>
    <t>Ixopo</t>
  </si>
  <si>
    <t>Secure funding for the project</t>
  </si>
  <si>
    <t>Review business plan and do presentation to one funder</t>
  </si>
  <si>
    <t>Available funding and commencement of the Hydrophonic project</t>
  </si>
  <si>
    <t>By developing a business and implementation plan,secure mentorship from Conloo</t>
  </si>
  <si>
    <t>Brick Manufacturing</t>
  </si>
  <si>
    <t>Nzombane, Mzimkulu</t>
  </si>
  <si>
    <t>Establish a block market, curb market and approach Mondi Zimele Fund</t>
  </si>
  <si>
    <t>Available funding and commencement of Brick Manufacturing project</t>
  </si>
  <si>
    <t>By shaping the business plan accordingly</t>
  </si>
  <si>
    <t>Maize mill</t>
  </si>
  <si>
    <t>Mzimkulu</t>
  </si>
  <si>
    <t>Operational maize mill</t>
  </si>
  <si>
    <t>Develop Business Plan</t>
  </si>
  <si>
    <t>Available funding for the maize mill project</t>
  </si>
  <si>
    <t>DMT Essential Oils</t>
  </si>
  <si>
    <t>Essential oils</t>
  </si>
  <si>
    <t>Identify potential funders and establish relations</t>
  </si>
  <si>
    <t>Available funding and commencement of DMT Essential Oils</t>
  </si>
  <si>
    <t>Tourism Master Plan</t>
  </si>
  <si>
    <t>Tourism Masterplan</t>
  </si>
  <si>
    <t>Prepare funding requests to DEDT andTKZN</t>
  </si>
  <si>
    <t>Funding for the Tourism Master plan</t>
  </si>
  <si>
    <t>Adjusted Budget</t>
  </si>
  <si>
    <t>R    -</t>
  </si>
  <si>
    <t>R 3 638 718. 00</t>
  </si>
  <si>
    <t>R 13 783 163. 00</t>
  </si>
  <si>
    <t>R 6 220 353. 00</t>
  </si>
  <si>
    <t>R 537 095. 00</t>
  </si>
  <si>
    <t>R 1 255 070. 00</t>
  </si>
  <si>
    <t>Adjusted Target</t>
  </si>
  <si>
    <t>The project was re-prioritized for 2015/2016 financial year</t>
  </si>
  <si>
    <t>Completion of phase 1 Rudimentary. Site hand over of phase 2</t>
  </si>
  <si>
    <t>50% reservoir foundation and trench excavation at 40%.</t>
  </si>
  <si>
    <t>Construction of  6000m pipeline completed</t>
  </si>
  <si>
    <t>250  unit constructed</t>
  </si>
  <si>
    <t>600 units will be constructed</t>
  </si>
  <si>
    <t xml:space="preserve">Site  establishment for phase 3. </t>
  </si>
  <si>
    <t>Site establishment for Phase 2. 100% earthworks for reservoir</t>
  </si>
  <si>
    <t>Completion of reservoir foundation and 40% reservoir walls for Phase 2.</t>
  </si>
  <si>
    <t>50% Complete foundation of reservoirs. 50% concrete slab for the package plant.</t>
  </si>
  <si>
    <t>100% complete foundation and slabs for the package plant. 20%  reservoir walls</t>
  </si>
  <si>
    <t>Construction of 6km reticulation pipeline.</t>
  </si>
  <si>
    <t>Completion of 1500m Bulk pipe line from Chibini reservoir to Ntakama reservoir, completion of 2km water reticulation.</t>
  </si>
  <si>
    <t>Completion of 635 household connections</t>
  </si>
  <si>
    <t>Advertisement for the construction of 1ML reservoir and installation of 50 stand pipes</t>
  </si>
  <si>
    <t>Completion of 635 stand pipes and Advertisement of another 50 stand pipes.</t>
  </si>
  <si>
    <t>Site establishment and completion of reservoir excavation.</t>
  </si>
  <si>
    <t>1092 units completed</t>
  </si>
  <si>
    <t>92 units constructed</t>
  </si>
  <si>
    <t>Completion of 3km bulk pipeline and 2ML reservoir foundation</t>
  </si>
  <si>
    <t>Completion of snag list</t>
  </si>
  <si>
    <t>Complete 7km reticulation pipeline and 20 communal standpipes</t>
  </si>
  <si>
    <t>Completion of 23km Mqatsheni reticulation pipeline and installation of 40 stand pipes</t>
  </si>
  <si>
    <t>Completion of 4 Rudimentary schemes at Zadungeni, Esicelweni, Nyanisweni and KwaMaduna.</t>
  </si>
  <si>
    <t>Stephen Dlamini dam</t>
  </si>
  <si>
    <t>By ensuring the construction of advanced infrastructure for Stephen Dlamini dam</t>
  </si>
  <si>
    <t>Completion of reservoir foundation. Completion of 7.3km pipeline.</t>
  </si>
  <si>
    <t>Revised Target</t>
  </si>
  <si>
    <t>4 meetings held</t>
  </si>
  <si>
    <t>Not yet approved</t>
  </si>
  <si>
    <t>28 200 000 00</t>
  </si>
  <si>
    <t>Completion of 2ML and 100kl reservoir foundation</t>
  </si>
  <si>
    <t>Bulk water</t>
  </si>
  <si>
    <t>By providing improved ventilated pits toilets</t>
  </si>
  <si>
    <t>To implement all the VIP sanitation project identified by the business plan by 2020</t>
  </si>
  <si>
    <t>ANNUAL TARGET'2014/15</t>
  </si>
  <si>
    <t>Quarter 3 Actual</t>
  </si>
  <si>
    <t>Quarter 4 Actual</t>
  </si>
  <si>
    <t>To supply 241 households with clean portable water by 2014-15</t>
  </si>
  <si>
    <t>By constantly monitoring the  implementation of the water  project</t>
  </si>
  <si>
    <t>To implement bulk  water supply for augmentation of existing water supply by June 2015</t>
  </si>
  <si>
    <t>Laying of 1.5km water pipe line</t>
  </si>
  <si>
    <t xml:space="preserve">Progress report with photos signed by Engineer </t>
  </si>
  <si>
    <t>To implement bulk water to benefit 1400 households by December 2014</t>
  </si>
  <si>
    <t>To implement water supply scheme by 2017</t>
  </si>
  <si>
    <t xml:space="preserve"> To implement water supply scheme by 2017</t>
  </si>
  <si>
    <t>Existing reservoir</t>
  </si>
  <si>
    <t>Construction of bulk pipeline and a 2ML reservoir</t>
  </si>
  <si>
    <t>Site establishment and laying of 500m bulk pipeline</t>
  </si>
  <si>
    <t xml:space="preserve"> To implement water supply scheme by June 2015</t>
  </si>
  <si>
    <t xml:space="preserve"> To implement water supply scheme by 2020</t>
  </si>
  <si>
    <t xml:space="preserve">Number of VIP units installed
</t>
  </si>
  <si>
    <t>Policy adopted by council by June 2015</t>
  </si>
  <si>
    <t>12 monthly reports on acquisition, working progress and completed projects.</t>
  </si>
  <si>
    <t>Reason and Corrective Action</t>
  </si>
  <si>
    <t>Municipality</t>
  </si>
  <si>
    <t>Comments/ Reasons and Corrective action</t>
  </si>
  <si>
    <t>Roofing of the reservoir completed - Yes/No and number of meters of rising main completed</t>
  </si>
  <si>
    <t>N/a</t>
  </si>
  <si>
    <t>Foundation completed  and 40 % reservoir walls completed</t>
  </si>
  <si>
    <t>1. Progress report with photos 
2. Project plan</t>
  </si>
  <si>
    <t>Reason and corrective action</t>
  </si>
  <si>
    <t>Not achieved, 400m rising main 100% completed but no evidence of completed reservoir roofing</t>
  </si>
  <si>
    <t xml:space="preserve">
1. Progress report with photos signed by contractor
2. Project plan
3. Completion certificate</t>
  </si>
  <si>
    <t>Yes - roofing of the reservoir completed and 400m of rising main completed</t>
  </si>
  <si>
    <t>Number of kms of water pipe line completed</t>
  </si>
  <si>
    <t>1. Progress report with photos signed by contractor
2. Project plan</t>
  </si>
  <si>
    <t>Site handover</t>
  </si>
  <si>
    <t>1.Signed Site Minutes and / or register
2. Signed Engineers report and Photos.</t>
  </si>
  <si>
    <t>There were delays in the SCM processes. The project will be expedited in quarter four.</t>
  </si>
  <si>
    <t>Not achieved, laying of the 1.5km water pipe line is 0%</t>
  </si>
  <si>
    <t>Commissioning and project hand over of Springfontein and  Argyll completed - Yes/No</t>
  </si>
  <si>
    <t>Commissioning and project hand over of Springfontein</t>
  </si>
  <si>
    <t xml:space="preserve">
1. Progress report with photos signed by contractor
2. Project plan
3. Practical completion certificate
4. Proof of handover</t>
  </si>
  <si>
    <t>Commissioning and project hand over of Argyll</t>
  </si>
  <si>
    <t>Not achieved, project Commissioning and hand over of Argyll is not done, project is 90%</t>
  </si>
  <si>
    <t xml:space="preserve">
Yes - commissioning and project hand over of Springfontein and  Argyll completed</t>
  </si>
  <si>
    <t>To implement water supply scheme to service 641 households by June 2016</t>
  </si>
  <si>
    <t xml:space="preserve">Number of meters pipelines completed </t>
  </si>
  <si>
    <t>Complete construction of 500m pipe line
641 households to be served by the completed Khukhulela Water Supply (500m pipe line)</t>
  </si>
  <si>
    <t>To implement water supply to service 5944  households by 2030</t>
  </si>
  <si>
    <t xml:space="preserve">Number of MLs of reservoir completed, number of KLs of reservoir completed, pump station completed - Yes/No, and  number of meters of pipeline completed
</t>
  </si>
  <si>
    <t>1. Progress report with dated photos signed by contractor
2. Project plan</t>
  </si>
  <si>
    <t xml:space="preserve">    
1. Progress report with dated photos signed by contractor
2. Project plan</t>
  </si>
  <si>
    <t>Construction of 700m pipeline and completion of reservoir walls</t>
  </si>
  <si>
    <t>Not Achieved, setting out, site clearance are 100% with excavation at 10% Erection and fencing is at 0%</t>
  </si>
  <si>
    <t xml:space="preserve"> 
1. Progress report with photos signed by contractor
2. Project plan
3. Completion certificate</t>
  </si>
  <si>
    <t xml:space="preserve">Construction of 300ML Reservoir and 300kl reservoir, Yes - pump station and 1400m pipeline completed
</t>
  </si>
  <si>
    <t>To implement water supply scheme to service 1654 households by July 2016</t>
  </si>
  <si>
    <t xml:space="preserve">Number of kms of pipeline completed
</t>
  </si>
  <si>
    <t>Construction of weir, 2ML reservoir and a package plant</t>
  </si>
  <si>
    <t xml:space="preserve">  
1. Progress report with dated photos signed by contractor
2. Project plan</t>
  </si>
  <si>
    <t>Not achieved, 1800m and 200mm of steel pipe is in construction</t>
  </si>
  <si>
    <t xml:space="preserve">Construction of 3.5km pipeline completed
</t>
  </si>
  <si>
    <t>Completion of phase 1 Rudimentary - Yes/No. Appointment of Phase 2 contractor and site hand over - Yes/No.</t>
  </si>
  <si>
    <t xml:space="preserve">Rudimentary reticulation will be 90% complete for phase 1. Advertisement of Phase 2 </t>
  </si>
  <si>
    <t xml:space="preserve">
1. Progress report with photos signed by contractor
2. Project plan
3. Completion certificate
4. Copy of advertisement</t>
  </si>
  <si>
    <t>Completion of phase 1 Rudimentary. Appointment of Phase 2 contractor and site hand over.</t>
  </si>
  <si>
    <t>Not achieved, only appointment for phase 2 was done.</t>
  </si>
  <si>
    <t>Yes - phase 1 Rudimentary completed. Yes - appointment of Phase 2 contractor and site hand over completed.</t>
  </si>
  <si>
    <t xml:space="preserve">Number of meters of bulk pipeline constructed </t>
  </si>
  <si>
    <t>Not achieved, pipeworks are in-progress at   84% (Upvc pipe) and 56% (110mm uPVC)</t>
  </si>
  <si>
    <t xml:space="preserve">      
1. Progress report with dated photos signed by contractor
2. Project plan</t>
  </si>
  <si>
    <t xml:space="preserve">Construction of  6000m pipeline completed
</t>
  </si>
  <si>
    <t xml:space="preserve">Number of MLs of reservoir completed and number of water treatment plants completed. 
</t>
  </si>
  <si>
    <t xml:space="preserve">Under construction of2ML reservoir and water treatment works </t>
  </si>
  <si>
    <t xml:space="preserve">Phase 2 completion of 1 water treatment works and 2ML reservoir. </t>
  </si>
  <si>
    <t>Not achieved, no relevant evidence of treatment plant</t>
  </si>
  <si>
    <t>1. Progress report with photos signed by contractor
2. Project plan
3. Completion certificate</t>
  </si>
  <si>
    <t xml:space="preserve">2ML reservoir and 1 water treatment plant completed 
</t>
  </si>
  <si>
    <t>Phase 1 completed - Yes/No, and % completion of reservoir walls for phase 2</t>
  </si>
  <si>
    <t>Achieved, reservoir foundation completed and 60% 600kl reservoir walls completed</t>
  </si>
  <si>
    <t xml:space="preserve">Yes - reservoir foundation completed and 40% completion reservoir walls for phase 2
</t>
  </si>
  <si>
    <t>% completion of foundation and slabs for the package plant. 
%  completion of reservoir walls</t>
  </si>
  <si>
    <t xml:space="preserve">100% complete foundation and slabs for the package plant. 20%  reservoir walls
</t>
  </si>
  <si>
    <t xml:space="preserve"> To implement water supply scheme by 2015 and beyond</t>
  </si>
  <si>
    <t>Number of kms of reticulation pipeline completed.</t>
  </si>
  <si>
    <t>Site establishment and construction of 2km reticulation pipeline</t>
  </si>
  <si>
    <t>Achieved, 19km of reticulation pipeline constructed</t>
  </si>
  <si>
    <t xml:space="preserve">
1. Progress report with photos signed by contractor
2. Project plan</t>
  </si>
  <si>
    <t xml:space="preserve">Comments required </t>
  </si>
  <si>
    <t xml:space="preserve">Construction of 6km reticulation pipeline completed.
</t>
  </si>
  <si>
    <t>Number of meters of Bulk pipe line completed from Chibini reservoir to Ntakama reservoir, number of kms of water reticulation completed.</t>
  </si>
  <si>
    <t>Construction of 1500m Bulk pipeline and 2km water reticulation.</t>
  </si>
  <si>
    <t>Not achieved, no evidence of laying 1000m bulk pipeline and 2km water reticulation.</t>
  </si>
  <si>
    <t xml:space="preserve">Number of stand pipes completed and advertisement of another 50 stand pipes - Yes/No.
</t>
  </si>
  <si>
    <t xml:space="preserve">Construction of bulk pipeline and a 2ML reservoir and a reticulation </t>
  </si>
  <si>
    <t>1. Progress report with photos signed by contractor
2. Project plan
3. Completion certificate
4. signed confirmation  from connected households</t>
  </si>
  <si>
    <t>Achieved, bid notice with closing date of 12 June 2015</t>
  </si>
  <si>
    <t>Bid notice/Advert</t>
  </si>
  <si>
    <t xml:space="preserve">Completion of 635 stand pipes and Advertisement of another 50 stand pipes.
</t>
  </si>
  <si>
    <t xml:space="preserve">Mnqumeni (Santombe) Water Supply Project Phase </t>
  </si>
  <si>
    <t>Number of MLs and kls of reservoir foundation completed</t>
  </si>
  <si>
    <t xml:space="preserve">Not achieved, 2ML and 100kl reservoir foundation 80% complete </t>
  </si>
  <si>
    <t xml:space="preserve">Completion of 2ML and 100kl reservoir foundation
</t>
  </si>
  <si>
    <t xml:space="preserve">Number of kms bulk pipeline completed and number of MLs of reservoir foundation completed
</t>
  </si>
  <si>
    <t xml:space="preserve">Site establishment.  Excavation of 2ML reservoir foundation completed </t>
  </si>
  <si>
    <t>Laying of 3km bulk pipeline completed. 
2ML Reservoir foundation.</t>
  </si>
  <si>
    <t xml:space="preserve">Not achieved, bulk pipe trenches 50% complete and 2ml reservoir foundation not completed. </t>
  </si>
  <si>
    <t xml:space="preserve">Completion of 3km bulk pipeline and 2ML reservoir foundation 
</t>
  </si>
  <si>
    <t>To implement  water supply scheme to service 62 households by  June 2014</t>
  </si>
  <si>
    <t>Number of kms of bulk water pipeline completed and pump house completed - Yes/No.</t>
  </si>
  <si>
    <t>Commissioning and Technical hand over</t>
  </si>
  <si>
    <t xml:space="preserve">Complete 3.05km bulk water pipeline and Yes - pump house completed.
</t>
  </si>
  <si>
    <t>To plan and implement water supply by June 2015</t>
  </si>
  <si>
    <t xml:space="preserve">KwaMayi-Theekloof Water Supply </t>
  </si>
  <si>
    <t>Yes - reservoir foundation completed. Number of kms of pipeline completed.</t>
  </si>
  <si>
    <t xml:space="preserve">Site establishment and 7.3km pipe laying from Ibisi plant to Ethembeni reservoir. </t>
  </si>
  <si>
    <t>Not achieved, no evidence of reservoir foundation and completion of 7.3km pipeline</t>
  </si>
  <si>
    <t>Completion of 2 reservoir foundation. Completion of 7.3km pipeline</t>
  </si>
  <si>
    <t xml:space="preserve">To implement water supply scheme by 2015 </t>
  </si>
  <si>
    <t xml:space="preserve">Construction of weir reservoir completed -Yes/No, and % of the water treatment plant completion
</t>
  </si>
  <si>
    <t>Not achieved, no evidence of completion of  base for concrete weir and platform slab for water treatment works</t>
  </si>
  <si>
    <t xml:space="preserve">1. Progress report with photos signed by contractor
2. Project plan
</t>
  </si>
  <si>
    <t xml:space="preserve">Yes - construction of weir and reservoir completed and 80% of water treatment plant completed 
</t>
  </si>
  <si>
    <t xml:space="preserve">Construction of weir, reservoir and 80% of water treatment plant  </t>
  </si>
  <si>
    <t>To implement water supply scheme by June 2015</t>
  </si>
  <si>
    <t>Number of kms of reticulation pipeline completed and number of communal standpipes completed</t>
  </si>
  <si>
    <t>1. Progress report with photos signed by contractor
2. Completion certificate</t>
  </si>
  <si>
    <t>Not achieved, V-box protection, installation of stand pipes and steel pipe at Willowdale and Ekuthuleni is 100% complete respectively. But Jojo tank stand is 50% complete and placing of Jojo tank is 0%</t>
  </si>
  <si>
    <t xml:space="preserve">Complete 7km reticulation pipeline and 20 communal standpipes
</t>
  </si>
  <si>
    <t xml:space="preserve">Number of kms of Mqatsheni reticulation pipeline completed and number of stand pipes  installed
</t>
  </si>
  <si>
    <t>Site establishment (Pilcon T/A Sizabonke), 5km pipeline excavation and laying</t>
  </si>
  <si>
    <t>Not achieved, the pipeline is on average 85% complete and the 89 stand pipes are 45% complete (none is mentioned about the planned 40 stand pipes)</t>
  </si>
  <si>
    <t xml:space="preserve">Completion of 23km Mqatsheni reticulation pipeline and installation of 40 stand pipes
</t>
  </si>
  <si>
    <t>To implement water supply scheme by June 2015 and beyond</t>
  </si>
  <si>
    <t>Number of kls of galvanized reservoir completed,  Upgrade of water package plant completed- Yes/No and number of meters of pipe laid.</t>
  </si>
  <si>
    <t xml:space="preserve"> Laying of 6500m water pipeline. 70% completion of pump station.</t>
  </si>
  <si>
    <t>Installation of 250kl galvanized reservoir, Upgrade of water package plant and pipe laying of 7800m</t>
  </si>
  <si>
    <t xml:space="preserve">Not achieved, galvanized reservoir 100% completed, laying of 7800m pipe is 100%. But  there is no evidence of upgrade of water package plant </t>
  </si>
  <si>
    <t>Engineer`s report with photos
1. Progress report with photos signed by contractor
2. Project plan</t>
  </si>
  <si>
    <t>Greater Paninkukhu Water Project</t>
  </si>
  <si>
    <t xml:space="preserve">Number of rudimentary water supply schemes completed at Zadungeni, Esicelweni, Nyanisweni and KwaMaduna and number of boreholes equipped at KwaSenti and Bomvini /Mncweba for drought relief.
</t>
  </si>
  <si>
    <t>Sitting, drilling and equipping of 2 boreholes at KwaSenti and Bomvini /Mncweba</t>
  </si>
  <si>
    <t>Not achieved, there is no evidence that the 2 boreholes at KwaSenti and Bomvini /Mncweba have been equipped</t>
  </si>
  <si>
    <t xml:space="preserve">Completion of 4 Rudimentary water supply schemes at Zadungeni, Esicelweni, Nyanisweni and KwaMaduna and equipping 2 boreholes KwaSenti and Bomvini /Mncweba for drought relief.
</t>
  </si>
  <si>
    <t>Completion of 4 Rudimentary water supply and equipping 2 boreholes for drought relief.</t>
  </si>
  <si>
    <t>To improve water supply in  I Ingwe and uBuhlebezwe areas by 2015 and beyond</t>
  </si>
  <si>
    <t>% completion of gauging weir for the Bulwer emergency intervention water supply and number of advanced infrastructure contractors appointed</t>
  </si>
  <si>
    <t>Baseline to be captured</t>
  </si>
  <si>
    <t>Advertisement of 4 contractors. Application for Stephen Dlamini dam construction license by DWS</t>
  </si>
  <si>
    <t>Advert/bid notice and construction license approval by DWS</t>
  </si>
  <si>
    <t>100% completion of gauging weir for the Bulwer emergency intervention water supply and appointment of 4 contractors for advance infrastructure construction relating to Stephen Dlamini dam</t>
  </si>
  <si>
    <t xml:space="preserve">Not achieved, 4 contractors have been appointed and 0% completion of the gauging weir for the Bulwer emergency intervention water supply </t>
  </si>
  <si>
    <t>1. Progress report with photos signed by contractor
2. Project plan
3. Signed appointment letters</t>
  </si>
  <si>
    <t>100% completion of gauging weir for the Bulwer emergency intervention water supply and appointment of 4 advanced infrastructure contractors</t>
  </si>
  <si>
    <t>Number of HH connected to sewer system</t>
  </si>
  <si>
    <t>Site establishment was done in this quarter however this was carried forward from quarter two</t>
  </si>
  <si>
    <t xml:space="preserve">   
1. Progress report with photos signed by contractor
2. Project plan</t>
  </si>
  <si>
    <t>Not achieved, there is no evidence of connection of 150 HH</t>
  </si>
  <si>
    <t>1. Progress report with photos signed by contractor
2. Project plan
3. Beneficiary confirmations signed by beneficiaries</t>
  </si>
  <si>
    <t>To upgrade existing infrastructure to service 1392 households by June 2016</t>
  </si>
  <si>
    <t xml:space="preserve">Number of meters of reticulation completed and upgrading of sewer pump station - Yes/No.
</t>
  </si>
  <si>
    <t xml:space="preserve">Complete 5500m reticulation and Yes - upgrading of sewer pump station completed.
</t>
  </si>
  <si>
    <t>1. Beneficiary list
2. Signed beneficiary confirmations</t>
  </si>
  <si>
    <t>200 unit installed</t>
  </si>
  <si>
    <t>Achieved, 757 units constructed.</t>
  </si>
  <si>
    <t>484 units constructed</t>
  </si>
  <si>
    <t>Not Achieved, no relevant evidenced on file</t>
  </si>
  <si>
    <t>1044 VIP units installed</t>
  </si>
  <si>
    <t>1112 VIP units installed</t>
  </si>
  <si>
    <t>Achieved, 215 units installed</t>
  </si>
  <si>
    <t xml:space="preserve"> 600 units installed</t>
  </si>
  <si>
    <t>To construct disaster management centre by June 2014</t>
  </si>
  <si>
    <t xml:space="preserve">Percentage Completion of construction of the Disaster management centre </t>
  </si>
  <si>
    <t xml:space="preserve">100% complete Disaster Management Centre by October 2014
</t>
  </si>
  <si>
    <t xml:space="preserve">To maximise debt collection by 2015 and beyond.
 </t>
  </si>
  <si>
    <t>Not Achieved,
No relevant evidence on file.</t>
  </si>
  <si>
    <t>Reasons and Corrective Action to be stated</t>
  </si>
  <si>
    <t>1. Debtors list ,  debtors collection schedule and monthly receipts</t>
  </si>
  <si>
    <t>Achieved.
108% of debts collected.</t>
  </si>
  <si>
    <t>Number of meetings held.</t>
  </si>
  <si>
    <t>To facilitate the effective and efficient allocation of  financial resources by 2015 and beyond.</t>
  </si>
  <si>
    <t>Date by which 2015/16 budget is approved.</t>
  </si>
  <si>
    <t>2015/16 draft budget tabled to Council</t>
  </si>
  <si>
    <t>Signed Council resolution</t>
  </si>
  <si>
    <t xml:space="preserve">2015/16 budget adopted by Council
</t>
  </si>
  <si>
    <t>2015/16 budget adopted by Council by May 2015.
.</t>
  </si>
  <si>
    <t xml:space="preserve">Preparing monthly financial statements
</t>
  </si>
  <si>
    <t xml:space="preserve">AFS prepared and submitted to Auditor General by 30 September </t>
  </si>
  <si>
    <t>To ensure effective financial systems administration by 2015.</t>
  </si>
  <si>
    <t>By enhancing finance personnel competencies on financial management system functionalities and system support.</t>
  </si>
  <si>
    <t>Number of staff trained.</t>
  </si>
  <si>
    <t>4 staff members trained</t>
  </si>
  <si>
    <t>1. Signed attendance register
2. Certificates</t>
  </si>
  <si>
    <t>8 staff members trained .</t>
  </si>
  <si>
    <t>To ensure effective, efficient, economical review and implementation of finance policies and by June 2015 and beyond.</t>
  </si>
  <si>
    <t>By creating financial management policies implementation plan</t>
  </si>
  <si>
    <t>Date by which financial management policy adopted by Council.</t>
  </si>
  <si>
    <t>Workshop conducted to review financial management policies</t>
  </si>
  <si>
    <t>Signed attendance register</t>
  </si>
  <si>
    <t>Policies adopted by Council</t>
  </si>
  <si>
    <t>To ensure effective, efficient, economical and compliant procurement of goods and services by 2015 and beyond.</t>
  </si>
  <si>
    <t xml:space="preserve">Data cleansing </t>
  </si>
  <si>
    <t>1 Data cleansing conducted</t>
  </si>
  <si>
    <t>Register signed by CFO/delegate</t>
  </si>
  <si>
    <t>To have a credible Asset Register that complies with GRAP by end of June 2015.</t>
  </si>
  <si>
    <t>By conducting asset assessment.</t>
  </si>
  <si>
    <t>Number of monthly reports on acquisition, work in progress and completed projects.</t>
  </si>
  <si>
    <t>3 monthly reports on acquisition, work in progress and completed projects.</t>
  </si>
  <si>
    <t>3 monthly reports on acquisition, working progress and completed projects signed by CFO/ delegate</t>
  </si>
  <si>
    <t>Not Achieved,
2 monthly reports on acquisition and work in progress projects.</t>
  </si>
  <si>
    <t>Debt collected 80%
Debt collection to be increased by 80%.</t>
  </si>
  <si>
    <t xml:space="preserve">
% of billed income collected</t>
  </si>
  <si>
    <t xml:space="preserve">The meeting could not be held due to the busy schedule of the Meter Readers and the Director Income and Expenditure. A new date will be arranged in May 2015 </t>
  </si>
  <si>
    <t>Date by which the AFS are submitted to Auditor General (AG).</t>
  </si>
  <si>
    <t>Number of data cleansing conducted.</t>
  </si>
  <si>
    <t>4 data cleansing conducted</t>
  </si>
  <si>
    <t>Note:
The above quarterly report contains actual performance information as at quarter three.
The actual results depicted in the report are based on the portfolio of evidence contained in the departmental files.  In some instances the targets may have been met but the evidence is either missing or insufficient or irrelevant, which could mean that these results are not a fair presentation of the operations of HGDM. Management is therefore in the process of collating and filling the required evidence such that credible evidence is available on submission of the Annual Performance Report to the Auditor-General.
Once the information is collated and filed, the Draft Annual Performance report will be adjusted accordingly.</t>
  </si>
  <si>
    <t xml:space="preserve">     HARRY GWAL DISTRICT MUNICIPALITY                                                                        INFRASTRUCTURE SERVICES DEPARTMENT                               DRAFT 2014/2015 ANNUAL PERFORMANCE REPORT</t>
  </si>
  <si>
    <t>HARRY GWAL DISTRICT MUNICIPALITY           BUDGET AND TREASURY OFFICE       DRAFT 2014/2015 ANNUAL PERFORMANCE REPORT</t>
  </si>
  <si>
    <t>Target met</t>
  </si>
  <si>
    <t xml:space="preserve">Target not met
( foundation completed and 0% reservoir walls completed). </t>
  </si>
  <si>
    <t>Target not met
( the appointment of the contractor was done in this quarter)</t>
  </si>
  <si>
    <t>Target not met
(project Commissioning and hand over of Springfontein is not done)</t>
  </si>
  <si>
    <t>Target not met
(consultant report shows previous year's progress and states that the contractor is slow on site).</t>
  </si>
  <si>
    <t xml:space="preserve">Construction of 1.5km pipe in progress </t>
  </si>
  <si>
    <t xml:space="preserve">     HARRY GWAL DISTRICT MUNICIPALITY                                                                      INFRASTRUCTURE SERVICES DEPARTMENT                               2014/2015 QUARTER 3 REPORT</t>
  </si>
  <si>
    <t xml:space="preserve">  Rudimentary reticulation 100% completed and advert for phase 2 sent out</t>
  </si>
  <si>
    <t xml:space="preserve"> 50% reservoir foundation and trench excavation at 40% Pipe laid and backfield</t>
  </si>
  <si>
    <t>Target not met
(no evidence of site establishment)</t>
  </si>
  <si>
    <t>site established and earthworks for reservoir 100% completed</t>
  </si>
  <si>
    <t>Target not met 
(although foundation of reservoirs and  concrete slab for the package plant is 50% complete, there is no credible evidence, i.e. contractor/consultant report to support this).</t>
  </si>
  <si>
    <t>Target not met
( construction of 2km reticulation pipeline in progress)</t>
  </si>
  <si>
    <t xml:space="preserve"> (site established and 2.5km bulk pipeline laid)</t>
  </si>
  <si>
    <t>Target not Met (no evidence of 635 connections)</t>
  </si>
  <si>
    <t xml:space="preserve"> site established and trench excavation 00% completed</t>
  </si>
  <si>
    <t xml:space="preserve">site established, excavation of 2ML reservoir foundation completed </t>
  </si>
  <si>
    <t>Target not met completion certificate dated 25 June 2013</t>
  </si>
  <si>
    <t xml:space="preserve"> Minutes refer to a site meeting held on 1 December 2014. Laying of 7.3km pipe line is in progress</t>
  </si>
  <si>
    <t>Target not met  reservoir is 80% completed</t>
  </si>
  <si>
    <t>Target not met
(no evidence of completion of snag list)</t>
  </si>
  <si>
    <t>Target not met
(excavation of pipeline is in-progress, laying of pipeline has not been started)</t>
  </si>
  <si>
    <t xml:space="preserve"> 7800m  of water pipeline 100% completed. Pump station is at 95%</t>
  </si>
  <si>
    <t>Target not met there is no evidence of completion of the 4 rudimentary schemes</t>
  </si>
  <si>
    <t>Target not met 
(bid notice for appointment of contractors prepared with closing date of 20 February 204. There is no evidence of license application by DWS).</t>
  </si>
  <si>
    <t>305 units installed</t>
  </si>
  <si>
    <t xml:space="preserve">
80% of debts collected.</t>
  </si>
  <si>
    <t>Target not met
Not meeting held</t>
  </si>
  <si>
    <t xml:space="preserve">
Draft budget tabled to council.</t>
  </si>
  <si>
    <t>Target not met
No relevant evidence on file.</t>
  </si>
  <si>
    <t>Target not met,
2 monthly reports on acquisition and work in progress projects.</t>
  </si>
  <si>
    <t>Q1 Evidence</t>
  </si>
  <si>
    <t>150 000 00</t>
  </si>
  <si>
    <t>Target Met</t>
  </si>
  <si>
    <t>3 000 000 00</t>
  </si>
  <si>
    <t>Q 1 Target</t>
  </si>
  <si>
    <t>Q1 Actual</t>
  </si>
  <si>
    <t>Reasons/ comments &amp; Remedial Action</t>
  </si>
  <si>
    <t>By replacing credit meters to smart meters</t>
  </si>
  <si>
    <t>600 000 00</t>
  </si>
  <si>
    <t>Report of monthly receipts</t>
  </si>
  <si>
    <t xml:space="preserve">By introducing amnesty incentive to debtors.  </t>
  </si>
  <si>
    <t>Summary of Receipts</t>
  </si>
  <si>
    <t>To review credit control and debt collection policy</t>
  </si>
  <si>
    <t>Reviewed in May 2015</t>
  </si>
  <si>
    <t>To facilitate the effective and efficient allocation of  financial resources.</t>
  </si>
  <si>
    <t>Approved 2015/16 Budget by May 2014.</t>
  </si>
  <si>
    <t>Schedule of key dead lines tabled to council</t>
  </si>
  <si>
    <t>Council resolution</t>
  </si>
  <si>
    <t>AFS</t>
  </si>
  <si>
    <t>To  prepare monthly financial statements</t>
  </si>
  <si>
    <t>AFS prepared, consolidated and submitted to Auditor General by 30 September.</t>
  </si>
  <si>
    <t>submit AFS 2013/2014 to AG</t>
  </si>
  <si>
    <t>AFS submitted to AG</t>
  </si>
  <si>
    <t>Finanace Policies</t>
  </si>
  <si>
    <t>Review and Implementation of finance policies</t>
  </si>
  <si>
    <t>To create financial management policies implementation plan</t>
  </si>
  <si>
    <t>policy adopted by council by June 2015</t>
  </si>
  <si>
    <t>To capacitate Supply Chain Management officials and Bid Committee members</t>
  </si>
  <si>
    <t>By conducting the capacity building</t>
  </si>
  <si>
    <t>Capacity  building</t>
  </si>
  <si>
    <t>Bulwer Donnybrook billing survey</t>
  </si>
  <si>
    <t>Implementation of credit control and debt collection</t>
  </si>
  <si>
    <t>80% of debt collection</t>
  </si>
  <si>
    <t>70% of debt collection</t>
  </si>
  <si>
    <t>126% of debt collection(water billing)</t>
  </si>
  <si>
    <r>
      <rPr>
        <b/>
        <sz val="12"/>
        <rFont val="Arial"/>
        <family val="2"/>
      </rPr>
      <t>1.1.</t>
    </r>
    <r>
      <rPr>
        <sz val="12"/>
        <rFont val="Arial"/>
        <family val="2"/>
      </rPr>
      <t xml:space="preserve"> Total number of credit meters replaces</t>
    </r>
  </si>
  <si>
    <r>
      <rPr>
        <b/>
        <sz val="12"/>
        <rFont val="Arial"/>
        <family val="2"/>
      </rPr>
      <t>1.2</t>
    </r>
    <r>
      <rPr>
        <sz val="12"/>
        <rFont val="Arial"/>
        <family val="2"/>
      </rPr>
      <t>. Amount of amnesty incentive to debtors</t>
    </r>
  </si>
  <si>
    <r>
      <rPr>
        <b/>
        <sz val="12"/>
        <rFont val="Arial"/>
        <family val="2"/>
      </rPr>
      <t>1.3.</t>
    </r>
    <r>
      <rPr>
        <sz val="12"/>
        <rFont val="Arial"/>
        <family val="2"/>
      </rPr>
      <t xml:space="preserve"> Date on which the Credit control and debt policy is reviewed </t>
    </r>
  </si>
  <si>
    <r>
      <rPr>
        <b/>
        <sz val="12"/>
        <rFont val="Arial"/>
        <family val="2"/>
      </rPr>
      <t>1.4</t>
    </r>
    <r>
      <rPr>
        <sz val="12"/>
        <rFont val="Arial"/>
        <family val="2"/>
      </rPr>
      <t>. Date on which the the approved 2015/16 budget is adopted by Council.</t>
    </r>
  </si>
  <si>
    <r>
      <rPr>
        <b/>
        <sz val="12"/>
        <rFont val="Arial"/>
        <family val="2"/>
      </rPr>
      <t>1.5</t>
    </r>
    <r>
      <rPr>
        <sz val="12"/>
        <rFont val="Arial"/>
        <family val="2"/>
      </rPr>
      <t>. Date on which the AFS were prepared, consolidated and submitted to Auditor General by 30 September.</t>
    </r>
  </si>
  <si>
    <r>
      <rPr>
        <b/>
        <sz val="12"/>
        <rFont val="Arial"/>
        <family val="2"/>
      </rPr>
      <t>1.6</t>
    </r>
    <r>
      <rPr>
        <sz val="12"/>
        <rFont val="Arial"/>
        <family val="2"/>
      </rPr>
      <t>. Date in which the policies are adopted by council</t>
    </r>
  </si>
  <si>
    <r>
      <rPr>
        <b/>
        <sz val="12"/>
        <rFont val="Arial"/>
        <family val="2"/>
      </rPr>
      <t>1.7.</t>
    </r>
    <r>
      <rPr>
        <sz val="12"/>
        <rFont val="Arial"/>
        <family val="2"/>
      </rPr>
      <t xml:space="preserve"> Date in which the Procurement Plan was approved</t>
    </r>
  </si>
  <si>
    <r>
      <rPr>
        <b/>
        <sz val="12"/>
        <color theme="1"/>
        <rFont val="Arial"/>
        <family val="2"/>
      </rPr>
      <t>1.8</t>
    </r>
    <r>
      <rPr>
        <sz val="12"/>
        <color theme="1"/>
        <rFont val="Arial"/>
        <family val="2"/>
      </rPr>
      <t xml:space="preserve">. Date on which the Debtor database will be in the system </t>
    </r>
  </si>
  <si>
    <t xml:space="preserve">Approved Budget </t>
  </si>
  <si>
    <t>2014/15</t>
  </si>
  <si>
    <t>2015/2016 HALF YEAR PERFORMANCE REPORT</t>
  </si>
  <si>
    <t>HARRY GWALA DISTRICT MUNICIPALITY           BUDGET AND TREASURY OFFICE       2015/2016 HALF YEAR PERFORMANCE REPORT</t>
  </si>
  <si>
    <t>Evidence</t>
  </si>
  <si>
    <t>Half Year Actual</t>
  </si>
  <si>
    <t>Q2 Actual</t>
  </si>
  <si>
    <t>Q2 Target</t>
  </si>
  <si>
    <t>Expenditure to date</t>
  </si>
  <si>
    <t>80% Revenue Collection</t>
  </si>
  <si>
    <t>Interim Financial Statement</t>
  </si>
  <si>
    <t>Training of 4 staff</t>
  </si>
  <si>
    <t>Moved to Corporate Services Department</t>
  </si>
  <si>
    <t>To Improve</t>
  </si>
  <si>
    <t>To increase revenue collection by 80%</t>
  </si>
  <si>
    <t>Copy of receipt by AG</t>
  </si>
  <si>
    <t>Target not met</t>
  </si>
  <si>
    <r>
      <rPr>
        <b/>
        <sz val="12"/>
        <rFont val="Arial"/>
        <family val="2"/>
      </rPr>
      <t xml:space="preserve">Target not met  </t>
    </r>
    <r>
      <rPr>
        <sz val="12"/>
        <rFont val="Arial"/>
        <family val="2"/>
      </rPr>
      <t xml:space="preserve">     IFS will be finished in February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</si>
</sst>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R&quot;\ #,##0;[Red]&quot;R&quot;\ \-#,##0"/>
    <numFmt numFmtId="8" formatCode="&quot;R&quot;\ #,##0.00;[Red]&quot;R&quot;\ \-#,##0.00"/>
    <numFmt numFmtId="44" formatCode="_ &quot;R&quot;\ * #,##0.00_ ;_ &quot;R&quot;\ * \-#,##0.00_ ;_ &quot;R&quot;\ * &quot;-&quot;??_ ;_ @_ "/>
    <numFmt numFmtId="43" formatCode="_ * #,##0.00_ ;_ * \-#,##0.00_ ;_ * &quot;-&quot;??_ ;_ @_ "/>
    <numFmt numFmtId="164" formatCode="_ [$R-1C09]\ * #,##0_ ;_ [$R-1C09]\ * \-#,##0_ ;_ [$R-1C09]\ * &quot;-&quot;??_ ;_ @_ "/>
    <numFmt numFmtId="165" formatCode="#,##0_ ;\-#,##0\ "/>
    <numFmt numFmtId="166" formatCode="d\-mmm;@"/>
    <numFmt numFmtId="167" formatCode="[$R-1C09]\ #,##0.00"/>
    <numFmt numFmtId="168" formatCode="yyyy/mm/dd;@"/>
    <numFmt numFmtId="169" formatCode="yy/mm/dd;@"/>
    <numFmt numFmtId="170" formatCode="[$R-1C09]\ #,##0;[$R-1C09]\ \-#,##0"/>
    <numFmt numFmtId="171" formatCode="&quot;R&quot;\ #,##0"/>
    <numFmt numFmtId="172" formatCode="&quot;R&quot;\ #,##0.00"/>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0"/>
      <name val="Arial"/>
      <family val="2"/>
    </font>
    <font>
      <sz val="12"/>
      <name val="Arial"/>
      <family val="2"/>
    </font>
    <font>
      <sz val="12"/>
      <color theme="1"/>
      <name val="Arial"/>
      <family val="2"/>
    </font>
    <font>
      <sz val="11"/>
      <name val="Calibri"/>
      <family val="2"/>
      <scheme val="minor"/>
    </font>
    <font>
      <b/>
      <sz val="10"/>
      <color theme="1"/>
      <name val="Calibri"/>
      <family val="2"/>
      <scheme val="minor"/>
    </font>
    <font>
      <sz val="10"/>
      <name val="Bookman Old Style"/>
      <family val="1"/>
    </font>
    <font>
      <sz val="11"/>
      <color rgb="FFFF0000"/>
      <name val="Calibri"/>
      <family val="2"/>
      <scheme val="minor"/>
    </font>
    <font>
      <b/>
      <sz val="14"/>
      <name val="Arial"/>
      <family val="2"/>
    </font>
    <font>
      <sz val="14"/>
      <name val="Arial"/>
      <family val="2"/>
    </font>
    <font>
      <b/>
      <sz val="12"/>
      <color theme="1"/>
      <name val="Arial"/>
      <family val="2"/>
    </font>
    <font>
      <sz val="12"/>
      <color indexed="8"/>
      <name val="Arial"/>
      <family val="2"/>
    </font>
    <font>
      <sz val="11"/>
      <name val="Calibri"/>
      <family val="2"/>
    </font>
    <font>
      <b/>
      <sz val="16"/>
      <name val="Calibri"/>
      <family val="2"/>
      <scheme val="minor"/>
    </font>
    <font>
      <b/>
      <sz val="10"/>
      <name val="Arial"/>
      <family val="2"/>
    </font>
    <font>
      <sz val="12"/>
      <name val="Bookman Old Style"/>
      <family val="1"/>
    </font>
    <font>
      <b/>
      <sz val="8"/>
      <name val="Bookman Old Style"/>
      <family val="1"/>
    </font>
    <font>
      <b/>
      <sz val="10"/>
      <name val="Bookman Old Style"/>
      <family val="1"/>
    </font>
    <font>
      <sz val="8"/>
      <name val="Bookman Old Style"/>
      <family val="1"/>
    </font>
    <font>
      <sz val="9"/>
      <name val="Bookman Old Style"/>
      <family val="1"/>
    </font>
    <font>
      <sz val="12"/>
      <name val="Calibri"/>
      <family val="2"/>
      <scheme val="minor"/>
    </font>
    <font>
      <sz val="8"/>
      <color rgb="FFFF0000"/>
      <name val="Bookman Old Style"/>
      <family val="1"/>
    </font>
    <font>
      <b/>
      <sz val="11"/>
      <name val="Calibri"/>
      <family val="2"/>
      <scheme val="minor"/>
    </font>
    <font>
      <sz val="11"/>
      <name val="Arial Narrow"/>
      <family val="2"/>
    </font>
    <font>
      <b/>
      <sz val="11"/>
      <name val="Arial Narrow"/>
      <family val="2"/>
    </font>
    <font>
      <b/>
      <sz val="12"/>
      <name val="Bookman Old Style"/>
      <family val="1"/>
    </font>
    <font>
      <sz val="10.5"/>
      <name val="Arial"/>
      <family val="2"/>
    </font>
    <font>
      <sz val="10"/>
      <name val="Calibri"/>
      <family val="2"/>
      <scheme val="minor"/>
    </font>
    <font>
      <b/>
      <sz val="10.5"/>
      <name val="Arial"/>
      <family val="2"/>
    </font>
    <font>
      <sz val="14"/>
      <name val="Calibri"/>
      <family val="2"/>
      <scheme val="minor"/>
    </font>
    <font>
      <b/>
      <sz val="10"/>
      <name val="Calibri"/>
      <family val="2"/>
      <scheme val="minor"/>
    </font>
    <font>
      <b/>
      <sz val="14"/>
      <name val="Calibri"/>
      <family val="2"/>
      <scheme val="minor"/>
    </font>
    <font>
      <b/>
      <sz val="12"/>
      <name val="Arial"/>
      <family val="2"/>
    </font>
    <font>
      <b/>
      <sz val="12"/>
      <color indexed="8"/>
      <name val="Arial"/>
      <family val="2"/>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00B050"/>
        <bgColor indexed="64"/>
      </patternFill>
    </fill>
    <fill>
      <patternFill patternType="solid">
        <fgColor rgb="FFFF0000"/>
        <bgColor indexed="64"/>
      </patternFill>
    </fill>
    <fill>
      <patternFill patternType="solid">
        <fgColor rgb="FF92D050"/>
        <bgColor indexed="64"/>
      </patternFill>
    </fill>
    <fill>
      <patternFill patternType="solid">
        <fgColor indexed="22"/>
        <bgColor indexed="64"/>
      </patternFill>
    </fill>
    <fill>
      <patternFill patternType="solid">
        <fgColor theme="0"/>
        <bgColor indexed="8"/>
      </patternFill>
    </fill>
    <fill>
      <patternFill patternType="solid">
        <fgColor indexed="22"/>
        <bgColor indexed="8"/>
      </patternFill>
    </fill>
    <fill>
      <patternFill patternType="solid">
        <fgColor theme="0" tint="-0.249977111117893"/>
        <bgColor rgb="FF000000"/>
      </patternFill>
    </fill>
    <fill>
      <patternFill patternType="solid">
        <fgColor rgb="FFFFFF00"/>
        <bgColor rgb="FF000000"/>
      </patternFill>
    </fill>
    <fill>
      <patternFill patternType="solid">
        <fgColor theme="0"/>
        <bgColor rgb="FF000000"/>
      </patternFill>
    </fill>
    <fill>
      <patternFill patternType="solid">
        <fgColor rgb="FFFFC000"/>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8">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9" fontId="1" fillId="0" borderId="0" applyFont="0" applyFill="0" applyBorder="0" applyAlignment="0" applyProtection="0"/>
    <xf numFmtId="0" fontId="5" fillId="0" borderId="0">
      <alignment vertical="center"/>
    </xf>
    <xf numFmtId="9" fontId="5" fillId="0" borderId="0" applyFont="0" applyFill="0" applyBorder="0" applyAlignment="0" applyProtection="0"/>
    <xf numFmtId="0" fontId="5" fillId="0" borderId="0"/>
    <xf numFmtId="3" fontId="5" fillId="0" borderId="0"/>
    <xf numFmtId="0" fontId="1" fillId="0" borderId="0"/>
    <xf numFmtId="0" fontId="5" fillId="0" borderId="0"/>
    <xf numFmtId="9" fontId="1" fillId="0" borderId="0" applyFont="0" applyFill="0" applyBorder="0" applyAlignment="0" applyProtection="0"/>
    <xf numFmtId="0" fontId="5" fillId="0" borderId="0"/>
    <xf numFmtId="43" fontId="5" fillId="0" borderId="0" applyFont="0" applyFill="0" applyBorder="0" applyAlignment="0" applyProtection="0"/>
    <xf numFmtId="170" fontId="8" fillId="0" borderId="0"/>
    <xf numFmtId="9" fontId="16" fillId="0" borderId="0" applyFont="0" applyFill="0" applyBorder="0" applyAlignment="0" applyProtection="0"/>
    <xf numFmtId="0" fontId="5" fillId="0" borderId="0"/>
  </cellStyleXfs>
  <cellXfs count="618">
    <xf numFmtId="0" fontId="0" fillId="0" borderId="0" xfId="0"/>
    <xf numFmtId="0" fontId="0" fillId="0" borderId="4" xfId="0" applyBorder="1"/>
    <xf numFmtId="0" fontId="11" fillId="0" borderId="0" xfId="0" applyFont="1"/>
    <xf numFmtId="0" fontId="2" fillId="4" borderId="4" xfId="0" applyFont="1" applyFill="1" applyBorder="1"/>
    <xf numFmtId="0" fontId="2" fillId="4" borderId="8" xfId="0" applyFont="1" applyFill="1" applyBorder="1"/>
    <xf numFmtId="0" fontId="5" fillId="3" borderId="4" xfId="0" applyFont="1" applyFill="1" applyBorder="1" applyAlignment="1">
      <alignment vertical="top" wrapText="1"/>
    </xf>
    <xf numFmtId="0" fontId="0" fillId="0" borderId="4" xfId="0" applyBorder="1"/>
    <xf numFmtId="0" fontId="20" fillId="4" borderId="7" xfId="0" applyFont="1" applyFill="1" applyBorder="1"/>
    <xf numFmtId="0" fontId="20" fillId="4" borderId="2" xfId="6" applyNumberFormat="1" applyFont="1" applyFill="1" applyBorder="1" applyAlignment="1">
      <alignment horizontal="center" vertical="center" wrapText="1"/>
    </xf>
    <xf numFmtId="0" fontId="20" fillId="4" borderId="22" xfId="6" applyNumberFormat="1" applyFont="1" applyFill="1" applyBorder="1" applyAlignment="1">
      <alignment horizontal="center" vertical="center" wrapText="1"/>
    </xf>
    <xf numFmtId="0" fontId="20" fillId="4" borderId="10" xfId="0" applyFont="1" applyFill="1" applyBorder="1"/>
    <xf numFmtId="166" fontId="20" fillId="4" borderId="8" xfId="6" applyNumberFormat="1" applyFont="1" applyFill="1" applyBorder="1" applyAlignment="1">
      <alignment horizontal="center" vertical="center" wrapText="1"/>
    </xf>
    <xf numFmtId="166" fontId="20" fillId="3" borderId="8" xfId="6" applyNumberFormat="1" applyFont="1" applyFill="1" applyBorder="1" applyAlignment="1">
      <alignment horizontal="center" vertical="center" wrapText="1"/>
    </xf>
    <xf numFmtId="166" fontId="20" fillId="3" borderId="30" xfId="6" applyNumberFormat="1" applyFont="1" applyFill="1" applyBorder="1" applyAlignment="1">
      <alignment horizontal="center" vertical="center" wrapText="1"/>
    </xf>
    <xf numFmtId="0" fontId="20" fillId="3" borderId="8" xfId="6" applyNumberFormat="1" applyFont="1" applyFill="1" applyBorder="1" applyAlignment="1">
      <alignment horizontal="center" vertical="center" wrapText="1"/>
    </xf>
    <xf numFmtId="0" fontId="22" fillId="0" borderId="8" xfId="6" applyNumberFormat="1" applyFont="1" applyFill="1" applyBorder="1" applyAlignment="1">
      <alignment vertical="top" wrapText="1"/>
    </xf>
    <xf numFmtId="0" fontId="22" fillId="0" borderId="4" xfId="6" applyNumberFormat="1" applyFont="1" applyFill="1" applyBorder="1" applyAlignment="1">
      <alignment vertical="top" wrapText="1"/>
    </xf>
    <xf numFmtId="164" fontId="22" fillId="2" borderId="8" xfId="6" applyNumberFormat="1" applyFont="1" applyFill="1" applyBorder="1" applyAlignment="1">
      <alignment horizontal="left" vertical="top" wrapText="1"/>
    </xf>
    <xf numFmtId="0" fontId="22" fillId="0" borderId="8" xfId="0" applyFont="1" applyBorder="1" applyAlignment="1">
      <alignment vertical="top" wrapText="1"/>
    </xf>
    <xf numFmtId="0" fontId="22" fillId="0" borderId="8" xfId="6" applyNumberFormat="1" applyFont="1" applyFill="1" applyBorder="1" applyAlignment="1">
      <alignment horizontal="center" vertical="top" wrapText="1"/>
    </xf>
    <xf numFmtId="164" fontId="22" fillId="2" borderId="4" xfId="6" applyNumberFormat="1" applyFont="1" applyFill="1" applyBorder="1" applyAlignment="1">
      <alignment horizontal="center" vertical="top" wrapText="1"/>
    </xf>
    <xf numFmtId="0" fontId="22" fillId="0" borderId="4" xfId="0" applyFont="1" applyBorder="1" applyAlignment="1">
      <alignment horizontal="center" vertical="top" wrapText="1"/>
    </xf>
    <xf numFmtId="164" fontId="22" fillId="3" borderId="4" xfId="6" applyNumberFormat="1" applyFont="1" applyFill="1" applyBorder="1" applyAlignment="1">
      <alignment horizontal="center" vertical="center" wrapText="1"/>
    </xf>
    <xf numFmtId="0" fontId="22" fillId="0" borderId="11" xfId="6" applyNumberFormat="1" applyFont="1" applyFill="1" applyBorder="1" applyAlignment="1">
      <alignment vertical="top" wrapText="1"/>
    </xf>
    <xf numFmtId="164" fontId="22" fillId="2" borderId="11" xfId="6" applyNumberFormat="1" applyFont="1" applyFill="1" applyBorder="1" applyAlignment="1">
      <alignment horizontal="center" vertical="top" wrapText="1"/>
    </xf>
    <xf numFmtId="0" fontId="22" fillId="0" borderId="11" xfId="0" applyFont="1" applyBorder="1" applyAlignment="1">
      <alignment vertical="top" wrapText="1"/>
    </xf>
    <xf numFmtId="0" fontId="22" fillId="0" borderId="11" xfId="0" applyFont="1" applyBorder="1" applyAlignment="1">
      <alignment horizontal="center" vertical="top" wrapText="1"/>
    </xf>
    <xf numFmtId="164" fontId="22" fillId="3" borderId="20" xfId="6" applyNumberFormat="1" applyFont="1" applyFill="1" applyBorder="1" applyAlignment="1">
      <alignment horizontal="center" vertical="center" wrapText="1"/>
    </xf>
    <xf numFmtId="164" fontId="22" fillId="0" borderId="4" xfId="6" applyNumberFormat="1" applyFont="1" applyFill="1" applyBorder="1" applyAlignment="1">
      <alignment vertical="center" wrapText="1"/>
    </xf>
    <xf numFmtId="164" fontId="22" fillId="3" borderId="18" xfId="6" applyNumberFormat="1" applyFont="1" applyFill="1" applyBorder="1" applyAlignment="1">
      <alignment horizontal="center" vertical="center" wrapText="1"/>
    </xf>
    <xf numFmtId="0" fontId="22" fillId="0" borderId="4" xfId="6" applyNumberFormat="1" applyFont="1" applyFill="1" applyBorder="1" applyAlignment="1">
      <alignment vertical="center" wrapText="1"/>
    </xf>
    <xf numFmtId="0" fontId="22" fillId="0" borderId="4" xfId="0" applyFont="1" applyBorder="1" applyAlignment="1">
      <alignment vertical="top" wrapText="1"/>
    </xf>
    <xf numFmtId="0" fontId="22" fillId="0" borderId="8" xfId="0" applyFont="1" applyBorder="1" applyAlignment="1">
      <alignment horizontal="center" vertical="top" wrapText="1"/>
    </xf>
    <xf numFmtId="164" fontId="22" fillId="3" borderId="8" xfId="6" applyNumberFormat="1" applyFont="1" applyFill="1" applyBorder="1" applyAlignment="1">
      <alignment horizontal="center" vertical="center" wrapText="1"/>
    </xf>
    <xf numFmtId="164" fontId="22" fillId="3" borderId="15" xfId="6" applyNumberFormat="1" applyFont="1" applyFill="1" applyBorder="1" applyAlignment="1">
      <alignment horizontal="center" vertical="center" wrapText="1"/>
    </xf>
    <xf numFmtId="0" fontId="22" fillId="0" borderId="8" xfId="0" quotePrefix="1" applyFont="1" applyBorder="1" applyAlignment="1">
      <alignment horizontal="center" vertical="top" wrapText="1"/>
    </xf>
    <xf numFmtId="0" fontId="22" fillId="0" borderId="8" xfId="6" applyNumberFormat="1" applyFont="1" applyFill="1" applyBorder="1" applyAlignment="1">
      <alignment vertical="center" wrapText="1"/>
    </xf>
    <xf numFmtId="0" fontId="20" fillId="10" borderId="4" xfId="13" applyFont="1" applyFill="1" applyBorder="1" applyAlignment="1">
      <alignment horizontal="center" vertical="center" wrapText="1"/>
    </xf>
    <xf numFmtId="16" fontId="20" fillId="8" borderId="28" xfId="0" applyNumberFormat="1" applyFont="1" applyFill="1" applyBorder="1" applyAlignment="1">
      <alignment vertical="center" wrapText="1"/>
    </xf>
    <xf numFmtId="16" fontId="20" fillId="10" borderId="4" xfId="13" quotePrefix="1" applyNumberFormat="1" applyFont="1" applyFill="1" applyBorder="1" applyAlignment="1">
      <alignment horizontal="center" vertical="center" wrapText="1"/>
    </xf>
    <xf numFmtId="16" fontId="20" fillId="9" borderId="4" xfId="13" applyNumberFormat="1" applyFont="1" applyFill="1" applyBorder="1" applyAlignment="1">
      <alignment horizontal="center" vertical="center" wrapText="1"/>
    </xf>
    <xf numFmtId="0" fontId="22" fillId="0" borderId="17" xfId="6" applyNumberFormat="1" applyFont="1" applyFill="1" applyBorder="1" applyAlignment="1">
      <alignment vertical="center" wrapText="1"/>
    </xf>
    <xf numFmtId="164" fontId="10" fillId="0" borderId="4" xfId="0" applyNumberFormat="1" applyFont="1" applyFill="1" applyBorder="1" applyAlignment="1">
      <alignment horizontal="left" vertical="top" wrapText="1"/>
    </xf>
    <xf numFmtId="164" fontId="22" fillId="2" borderId="4" xfId="1" applyNumberFormat="1" applyFont="1" applyFill="1" applyBorder="1" applyAlignment="1">
      <alignment horizontal="right" vertical="top" wrapText="1"/>
    </xf>
    <xf numFmtId="9" fontId="22" fillId="0" borderId="4" xfId="6" applyNumberFormat="1" applyFont="1" applyFill="1" applyBorder="1" applyAlignment="1">
      <alignment horizontal="center" vertical="top" wrapText="1"/>
    </xf>
    <xf numFmtId="164" fontId="22" fillId="0" borderId="4" xfId="1" applyNumberFormat="1" applyFont="1" applyFill="1" applyBorder="1" applyAlignment="1">
      <alignment horizontal="left" vertical="top" wrapText="1"/>
    </xf>
    <xf numFmtId="0" fontId="22" fillId="0" borderId="0" xfId="0" applyFont="1" applyAlignment="1">
      <alignment horizontal="left" vertical="top" wrapText="1"/>
    </xf>
    <xf numFmtId="0" fontId="22" fillId="0" borderId="4" xfId="8" applyFont="1" applyFill="1" applyBorder="1" applyAlignment="1">
      <alignment horizontal="left" vertical="top" wrapText="1"/>
    </xf>
    <xf numFmtId="0" fontId="22" fillId="0" borderId="15" xfId="6" applyNumberFormat="1" applyFont="1" applyFill="1" applyBorder="1" applyAlignment="1">
      <alignment vertical="top" wrapText="1"/>
    </xf>
    <xf numFmtId="164" fontId="10" fillId="0" borderId="8" xfId="0" applyNumberFormat="1" applyFont="1" applyFill="1" applyBorder="1" applyAlignment="1">
      <alignment horizontal="left" vertical="top" wrapText="1"/>
    </xf>
    <xf numFmtId="164" fontId="22" fillId="2" borderId="8" xfId="1" applyNumberFormat="1" applyFont="1" applyFill="1" applyBorder="1" applyAlignment="1">
      <alignment horizontal="right" vertical="top" wrapText="1"/>
    </xf>
    <xf numFmtId="164" fontId="22" fillId="0" borderId="8" xfId="1" applyNumberFormat="1" applyFont="1" applyFill="1" applyBorder="1" applyAlignment="1">
      <alignment horizontal="left" vertical="top" wrapText="1"/>
    </xf>
    <xf numFmtId="0" fontId="22" fillId="0" borderId="8" xfId="8" applyFont="1" applyFill="1" applyBorder="1" applyAlignment="1">
      <alignment horizontal="left" vertical="top" wrapText="1"/>
    </xf>
    <xf numFmtId="0" fontId="22" fillId="0" borderId="17" xfId="6" applyNumberFormat="1" applyFont="1" applyFill="1" applyBorder="1" applyAlignment="1">
      <alignment vertical="top" wrapText="1"/>
    </xf>
    <xf numFmtId="165" fontId="22" fillId="2" borderId="4" xfId="1" applyNumberFormat="1" applyFont="1" applyFill="1" applyBorder="1" applyAlignment="1">
      <alignment horizontal="right" vertical="top" wrapText="1"/>
    </xf>
    <xf numFmtId="0" fontId="22" fillId="0" borderId="4" xfId="6" applyNumberFormat="1" applyFont="1" applyFill="1" applyBorder="1" applyAlignment="1">
      <alignment horizontal="center" vertical="top" wrapText="1"/>
    </xf>
    <xf numFmtId="165" fontId="22" fillId="0" borderId="4" xfId="1" applyNumberFormat="1" applyFont="1" applyFill="1" applyBorder="1" applyAlignment="1">
      <alignment horizontal="left" vertical="top" wrapText="1"/>
    </xf>
    <xf numFmtId="6" fontId="22" fillId="2" borderId="4" xfId="8" applyNumberFormat="1" applyFont="1" applyFill="1" applyBorder="1" applyAlignment="1">
      <alignment horizontal="right" vertical="top" wrapText="1"/>
    </xf>
    <xf numFmtId="0" fontId="23" fillId="0" borderId="4" xfId="0" applyFont="1" applyBorder="1" applyAlignment="1">
      <alignment horizontal="left" vertical="top" wrapText="1"/>
    </xf>
    <xf numFmtId="0" fontId="22" fillId="0" borderId="4" xfId="6" applyNumberFormat="1" applyFont="1" applyFill="1" applyBorder="1" applyAlignment="1">
      <alignment horizontal="center" vertical="center" wrapText="1"/>
    </xf>
    <xf numFmtId="164" fontId="10" fillId="0" borderId="11" xfId="0" applyNumberFormat="1" applyFont="1" applyFill="1" applyBorder="1" applyAlignment="1">
      <alignment horizontal="left" vertical="top" wrapText="1"/>
    </xf>
    <xf numFmtId="43" fontId="22" fillId="2" borderId="11" xfId="14" applyFont="1" applyFill="1" applyBorder="1" applyAlignment="1">
      <alignment horizontal="right" vertical="top" wrapText="1"/>
    </xf>
    <xf numFmtId="9" fontId="22" fillId="0" borderId="4" xfId="7" applyFont="1" applyFill="1" applyBorder="1" applyAlignment="1">
      <alignment horizontal="center" vertical="top" wrapText="1"/>
    </xf>
    <xf numFmtId="164" fontId="22" fillId="0" borderId="11" xfId="0" applyNumberFormat="1" applyFont="1" applyFill="1" applyBorder="1" applyAlignment="1">
      <alignment horizontal="left" vertical="top" wrapText="1"/>
    </xf>
    <xf numFmtId="0" fontId="22" fillId="0" borderId="11" xfId="8" applyFont="1" applyFill="1" applyBorder="1" applyAlignment="1">
      <alignment horizontal="left" vertical="top" wrapText="1"/>
    </xf>
    <xf numFmtId="0" fontId="22" fillId="0" borderId="17" xfId="6" applyNumberFormat="1" applyFont="1" applyFill="1" applyBorder="1" applyAlignment="1">
      <alignment horizontal="center" vertical="top" wrapText="1"/>
    </xf>
    <xf numFmtId="6" fontId="22" fillId="0" borderId="4" xfId="6" applyNumberFormat="1" applyFont="1" applyFill="1" applyBorder="1" applyAlignment="1">
      <alignment horizontal="center" vertical="top" wrapText="1"/>
    </xf>
    <xf numFmtId="0" fontId="20" fillId="3" borderId="34" xfId="6" applyNumberFormat="1" applyFont="1" applyFill="1" applyBorder="1" applyAlignment="1">
      <alignment horizontal="center" vertical="center" wrapText="1"/>
    </xf>
    <xf numFmtId="164" fontId="20" fillId="2" borderId="8" xfId="6" applyNumberFormat="1" applyFont="1" applyFill="1" applyBorder="1" applyAlignment="1">
      <alignment horizontal="center" vertical="center" wrapText="1"/>
    </xf>
    <xf numFmtId="0" fontId="22" fillId="0" borderId="8" xfId="6" applyNumberFormat="1" applyFont="1" applyFill="1" applyBorder="1" applyAlignment="1">
      <alignment horizontal="center" vertical="center" wrapText="1"/>
    </xf>
    <xf numFmtId="164" fontId="22" fillId="2" borderId="4" xfId="6" applyNumberFormat="1" applyFont="1" applyFill="1" applyBorder="1" applyAlignment="1">
      <alignment horizontal="center" vertical="center" wrapText="1"/>
    </xf>
    <xf numFmtId="0" fontId="22" fillId="0" borderId="8"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 xfId="0" applyFont="1" applyFill="1" applyBorder="1" applyAlignment="1">
      <alignment vertical="top" wrapText="1"/>
    </xf>
    <xf numFmtId="0" fontId="22" fillId="0" borderId="8" xfId="0" applyFont="1" applyFill="1" applyBorder="1" applyAlignment="1">
      <alignment horizontal="center" vertical="center" wrapText="1"/>
    </xf>
    <xf numFmtId="0" fontId="22" fillId="0" borderId="15" xfId="0" applyFont="1" applyFill="1" applyBorder="1" applyAlignment="1">
      <alignment horizontal="center" vertical="top" wrapText="1"/>
    </xf>
    <xf numFmtId="164" fontId="22" fillId="0" borderId="8" xfId="6" applyNumberFormat="1" applyFont="1" applyFill="1" applyBorder="1" applyAlignment="1">
      <alignment horizontal="center" vertical="center" wrapText="1"/>
    </xf>
    <xf numFmtId="164" fontId="22" fillId="0" borderId="15" xfId="6" applyNumberFormat="1" applyFont="1" applyFill="1" applyBorder="1" applyAlignment="1">
      <alignment horizontal="center" vertical="center" wrapText="1"/>
    </xf>
    <xf numFmtId="0" fontId="22" fillId="3" borderId="17" xfId="6" applyNumberFormat="1" applyFont="1" applyFill="1" applyBorder="1" applyAlignment="1">
      <alignment vertical="top" wrapText="1"/>
    </xf>
    <xf numFmtId="0" fontId="22" fillId="3" borderId="4" xfId="6" applyNumberFormat="1" applyFont="1" applyFill="1" applyBorder="1" applyAlignment="1">
      <alignment vertical="top" wrapText="1"/>
    </xf>
    <xf numFmtId="0" fontId="22" fillId="3" borderId="4" xfId="6" applyNumberFormat="1" applyFont="1" applyFill="1" applyBorder="1" applyAlignment="1">
      <alignment horizontal="center" vertical="top" wrapText="1"/>
    </xf>
    <xf numFmtId="0" fontId="25" fillId="3" borderId="4" xfId="6" applyNumberFormat="1" applyFont="1" applyFill="1" applyBorder="1" applyAlignment="1">
      <alignment horizontal="left" vertical="top" wrapText="1"/>
    </xf>
    <xf numFmtId="164" fontId="22" fillId="3" borderId="4" xfId="6" applyNumberFormat="1" applyFont="1" applyFill="1" applyBorder="1" applyAlignment="1">
      <alignment horizontal="left" vertical="top" wrapText="1"/>
    </xf>
    <xf numFmtId="0" fontId="25" fillId="0" borderId="4" xfId="6" applyNumberFormat="1" applyFont="1" applyFill="1" applyBorder="1" applyAlignment="1">
      <alignment horizontal="left" vertical="top" wrapText="1"/>
    </xf>
    <xf numFmtId="0" fontId="21" fillId="0" borderId="0" xfId="0" applyFont="1" applyBorder="1" applyAlignment="1">
      <alignment vertical="center" wrapText="1"/>
    </xf>
    <xf numFmtId="164" fontId="22" fillId="0" borderId="8" xfId="6" applyNumberFormat="1" applyFont="1" applyFill="1" applyBorder="1" applyAlignment="1">
      <alignment horizontal="center" vertical="top" wrapText="1"/>
    </xf>
    <xf numFmtId="0" fontId="22" fillId="0" borderId="8" xfId="6" applyNumberFormat="1" applyFont="1" applyFill="1" applyBorder="1" applyAlignment="1">
      <alignment horizontal="left" vertical="top" wrapText="1"/>
    </xf>
    <xf numFmtId="164" fontId="22" fillId="3" borderId="8" xfId="6" applyNumberFormat="1" applyFont="1" applyFill="1" applyBorder="1" applyAlignment="1">
      <alignment horizontal="left" vertical="top" wrapText="1"/>
    </xf>
    <xf numFmtId="16" fontId="20" fillId="11" borderId="4" xfId="13" quotePrefix="1" applyNumberFormat="1" applyFont="1" applyFill="1" applyBorder="1" applyAlignment="1">
      <alignment horizontal="center" vertical="center" wrapText="1"/>
    </xf>
    <xf numFmtId="16" fontId="20" fillId="13" borderId="4" xfId="13" applyNumberFormat="1" applyFont="1" applyFill="1" applyBorder="1" applyAlignment="1">
      <alignment horizontal="center" vertical="center" wrapText="1"/>
    </xf>
    <xf numFmtId="16" fontId="20" fillId="13" borderId="36" xfId="13" applyNumberFormat="1" applyFont="1" applyFill="1" applyBorder="1" applyAlignment="1">
      <alignment horizontal="center" vertical="center" wrapText="1"/>
    </xf>
    <xf numFmtId="0" fontId="21" fillId="0" borderId="4" xfId="15" applyNumberFormat="1" applyFont="1" applyBorder="1" applyAlignment="1">
      <alignment vertical="top" wrapText="1"/>
    </xf>
    <xf numFmtId="164" fontId="22" fillId="0" borderId="4" xfId="0" applyNumberFormat="1" applyFont="1" applyFill="1" applyBorder="1" applyAlignment="1">
      <alignment horizontal="center" vertical="top"/>
    </xf>
    <xf numFmtId="164" fontId="22" fillId="2" borderId="4" xfId="15" applyNumberFormat="1" applyFont="1" applyFill="1" applyBorder="1" applyAlignment="1">
      <alignment horizontal="center" vertical="top" wrapText="1"/>
    </xf>
    <xf numFmtId="9" fontId="22" fillId="0" borderId="4" xfId="0" applyNumberFormat="1" applyFont="1" applyBorder="1" applyAlignment="1">
      <alignment vertical="top" wrapText="1"/>
    </xf>
    <xf numFmtId="0" fontId="21" fillId="0" borderId="4" xfId="15" applyNumberFormat="1" applyFont="1" applyBorder="1" applyAlignment="1">
      <alignment horizontal="left" vertical="top" wrapText="1"/>
    </xf>
    <xf numFmtId="0" fontId="22" fillId="0" borderId="4" xfId="15" applyNumberFormat="1" applyFont="1" applyBorder="1" applyAlignment="1">
      <alignment vertical="top" wrapText="1"/>
    </xf>
    <xf numFmtId="0" fontId="22" fillId="0" borderId="4" xfId="0" applyFont="1" applyBorder="1" applyAlignment="1">
      <alignment horizontal="center" vertical="center"/>
    </xf>
    <xf numFmtId="0" fontId="21" fillId="0" borderId="8" xfId="15" applyNumberFormat="1" applyFont="1" applyBorder="1" applyAlignment="1">
      <alignment vertical="top" wrapText="1"/>
    </xf>
    <xf numFmtId="0" fontId="21" fillId="0" borderId="8" xfId="15" applyNumberFormat="1" applyFont="1" applyBorder="1" applyAlignment="1">
      <alignment horizontal="left" vertical="top" wrapText="1"/>
    </xf>
    <xf numFmtId="0" fontId="22" fillId="0" borderId="15" xfId="0" applyFont="1" applyBorder="1" applyAlignment="1">
      <alignment vertical="top" wrapText="1"/>
    </xf>
    <xf numFmtId="0" fontId="22" fillId="0" borderId="0" xfId="0" applyFont="1" applyAlignment="1">
      <alignment vertical="top"/>
    </xf>
    <xf numFmtId="0" fontId="22" fillId="0" borderId="8" xfId="15" applyNumberFormat="1" applyFont="1" applyBorder="1" applyAlignment="1">
      <alignment vertical="top" wrapText="1"/>
    </xf>
    <xf numFmtId="164" fontId="22" fillId="2" borderId="8" xfId="15" applyNumberFormat="1" applyFont="1" applyFill="1" applyBorder="1" applyAlignment="1">
      <alignment horizontal="center" vertical="top" wrapText="1"/>
    </xf>
    <xf numFmtId="0" fontId="22" fillId="0" borderId="4" xfId="0" applyFont="1" applyBorder="1" applyAlignment="1">
      <alignment vertical="top"/>
    </xf>
    <xf numFmtId="0" fontId="0" fillId="0" borderId="0" xfId="0" applyFont="1" applyFill="1"/>
    <xf numFmtId="164" fontId="26" fillId="0" borderId="0" xfId="0" applyNumberFormat="1" applyFont="1" applyFill="1"/>
    <xf numFmtId="164" fontId="22" fillId="2" borderId="15" xfId="15" applyNumberFormat="1" applyFont="1" applyFill="1" applyBorder="1" applyAlignment="1">
      <alignment horizontal="center" vertical="top" wrapText="1"/>
    </xf>
    <xf numFmtId="0" fontId="22" fillId="0" borderId="4" xfId="15" applyNumberFormat="1" applyFont="1" applyFill="1" applyBorder="1" applyAlignment="1">
      <alignment vertical="top" wrapText="1"/>
    </xf>
    <xf numFmtId="0" fontId="22" fillId="0" borderId="28" xfId="0" applyFont="1" applyBorder="1" applyAlignment="1">
      <alignment vertical="top" wrapText="1"/>
    </xf>
    <xf numFmtId="0" fontId="27" fillId="0" borderId="0" xfId="0" applyFont="1" applyBorder="1"/>
    <xf numFmtId="164" fontId="22" fillId="2" borderId="17" xfId="15" applyNumberFormat="1" applyFont="1" applyFill="1" applyBorder="1" applyAlignment="1">
      <alignment horizontal="center" vertical="top" wrapText="1"/>
    </xf>
    <xf numFmtId="0" fontId="22" fillId="0" borderId="30" xfId="0" applyFont="1" applyBorder="1" applyAlignment="1">
      <alignment vertical="top" wrapText="1"/>
    </xf>
    <xf numFmtId="0" fontId="22" fillId="0" borderId="4" xfId="0" applyFont="1" applyBorder="1" applyAlignment="1">
      <alignment horizontal="left" vertical="top" wrapText="1"/>
    </xf>
    <xf numFmtId="0" fontId="27" fillId="0" borderId="0" xfId="0" applyFont="1" applyBorder="1" applyAlignment="1">
      <alignment vertical="top"/>
    </xf>
    <xf numFmtId="0" fontId="27" fillId="2" borderId="0" xfId="0" applyFont="1" applyFill="1" applyBorder="1" applyAlignment="1">
      <alignment vertical="top"/>
    </xf>
    <xf numFmtId="0" fontId="27" fillId="0" borderId="0" xfId="11" applyFont="1" applyFill="1" applyBorder="1" applyAlignment="1">
      <alignment horizontal="left" wrapText="1"/>
    </xf>
    <xf numFmtId="171" fontId="27" fillId="0" borderId="0" xfId="0" applyNumberFormat="1" applyFont="1" applyBorder="1" applyAlignment="1">
      <alignment horizontal="center" vertical="center" textRotation="90"/>
    </xf>
    <xf numFmtId="9" fontId="27" fillId="0" borderId="0" xfId="12" applyFont="1" applyBorder="1" applyAlignment="1">
      <alignment vertical="center"/>
    </xf>
    <xf numFmtId="0" fontId="27" fillId="0" borderId="0" xfId="0" applyFont="1" applyBorder="1" applyAlignment="1">
      <alignment vertical="center"/>
    </xf>
    <xf numFmtId="0" fontId="27" fillId="0" borderId="0" xfId="0" applyFont="1" applyBorder="1" applyAlignment="1">
      <alignment wrapText="1"/>
    </xf>
    <xf numFmtId="9" fontId="27" fillId="0" borderId="0" xfId="16" applyFont="1" applyBorder="1" applyAlignment="1">
      <alignment horizontal="left" vertical="center" wrapText="1"/>
    </xf>
    <xf numFmtId="0" fontId="27" fillId="0" borderId="0" xfId="0" applyFont="1" applyFill="1" applyBorder="1" applyAlignment="1">
      <alignment vertical="top"/>
    </xf>
    <xf numFmtId="164" fontId="28" fillId="0" borderId="0" xfId="0" applyNumberFormat="1" applyFont="1" applyFill="1" applyBorder="1" applyAlignment="1">
      <alignment vertical="top"/>
    </xf>
    <xf numFmtId="0" fontId="27" fillId="0" borderId="0" xfId="3" applyFont="1" applyFill="1" applyBorder="1" applyAlignment="1">
      <alignment horizontal="left" vertical="top" wrapText="1"/>
    </xf>
    <xf numFmtId="1" fontId="27" fillId="0" borderId="0" xfId="17" applyNumberFormat="1" applyFont="1" applyFill="1" applyBorder="1" applyAlignment="1">
      <alignment horizontal="center" vertical="top" textRotation="90" wrapText="1"/>
    </xf>
    <xf numFmtId="0" fontId="22" fillId="0" borderId="8" xfId="0" applyFont="1" applyBorder="1" applyAlignment="1">
      <alignment horizontal="center" vertical="center"/>
    </xf>
    <xf numFmtId="0" fontId="22" fillId="0" borderId="4" xfId="0" applyFont="1" applyBorder="1" applyAlignment="1">
      <alignment wrapText="1"/>
    </xf>
    <xf numFmtId="0" fontId="21" fillId="0" borderId="0" xfId="15" applyNumberFormat="1" applyFont="1" applyFill="1" applyBorder="1" applyAlignment="1">
      <alignment horizontal="center" vertical="top" wrapText="1"/>
    </xf>
    <xf numFmtId="0" fontId="22" fillId="0" borderId="0" xfId="0" applyFont="1" applyFill="1" applyBorder="1" applyAlignment="1">
      <alignment wrapText="1"/>
    </xf>
    <xf numFmtId="0" fontId="22" fillId="0" borderId="0" xfId="15" applyNumberFormat="1" applyFont="1" applyFill="1" applyBorder="1" applyAlignment="1">
      <alignment vertical="top" wrapText="1"/>
    </xf>
    <xf numFmtId="0" fontId="22" fillId="0" borderId="0" xfId="0" applyFont="1" applyFill="1" applyBorder="1" applyAlignment="1">
      <alignment vertical="top" wrapText="1"/>
    </xf>
    <xf numFmtId="164" fontId="22" fillId="0" borderId="0" xfId="15" applyNumberFormat="1" applyFont="1" applyFill="1" applyBorder="1" applyAlignment="1">
      <alignment horizontal="center" vertical="top" wrapText="1"/>
    </xf>
    <xf numFmtId="164" fontId="20" fillId="0" borderId="0" xfId="15" applyNumberFormat="1" applyFont="1" applyFill="1" applyBorder="1" applyAlignment="1">
      <alignment horizontal="center" vertical="top" wrapText="1"/>
    </xf>
    <xf numFmtId="0" fontId="22" fillId="0" borderId="0" xfId="0" applyFont="1" applyFill="1" applyBorder="1" applyAlignment="1">
      <alignment horizontal="center" vertical="center"/>
    </xf>
    <xf numFmtId="0" fontId="22" fillId="0" borderId="0" xfId="0" applyFont="1" applyFill="1" applyBorder="1" applyAlignment="1">
      <alignment vertical="top"/>
    </xf>
    <xf numFmtId="16" fontId="20" fillId="8" borderId="4" xfId="0" applyNumberFormat="1" applyFont="1" applyFill="1" applyBorder="1" applyAlignment="1">
      <alignment vertical="center" wrapText="1"/>
    </xf>
    <xf numFmtId="164" fontId="22" fillId="0" borderId="4" xfId="0" applyNumberFormat="1" applyFont="1" applyFill="1" applyBorder="1" applyAlignment="1">
      <alignment horizontal="left" vertical="top" wrapText="1"/>
    </xf>
    <xf numFmtId="164" fontId="22" fillId="0" borderId="8" xfId="0" applyNumberFormat="1" applyFont="1" applyFill="1" applyBorder="1" applyAlignment="1">
      <alignment horizontal="left" vertical="top" wrapText="1"/>
    </xf>
    <xf numFmtId="0" fontId="0" fillId="0" borderId="11" xfId="0" applyFont="1" applyFill="1" applyBorder="1"/>
    <xf numFmtId="0" fontId="20" fillId="4" borderId="11" xfId="6" applyNumberFormat="1" applyFont="1" applyFill="1" applyBorder="1" applyAlignment="1">
      <alignment horizontal="center" vertical="center" wrapText="1"/>
    </xf>
    <xf numFmtId="0" fontId="22" fillId="0" borderId="8" xfId="0" applyFont="1" applyBorder="1" applyAlignment="1">
      <alignment vertical="center" wrapText="1"/>
    </xf>
    <xf numFmtId="164" fontId="22" fillId="2" borderId="8" xfId="6" applyNumberFormat="1" applyFont="1" applyFill="1" applyBorder="1" applyAlignment="1">
      <alignment horizontal="center" vertical="center" wrapText="1"/>
    </xf>
    <xf numFmtId="0" fontId="20" fillId="11" borderId="11" xfId="13" applyFont="1" applyFill="1" applyBorder="1" applyAlignment="1">
      <alignment horizontal="center" vertical="center" wrapText="1"/>
    </xf>
    <xf numFmtId="0" fontId="22" fillId="0" borderId="4" xfId="0" applyFont="1" applyBorder="1" applyAlignment="1">
      <alignment horizontal="center" vertical="top"/>
    </xf>
    <xf numFmtId="0" fontId="21" fillId="0" borderId="20" xfId="15" applyNumberFormat="1" applyFont="1" applyBorder="1" applyAlignment="1">
      <alignment vertical="top" wrapText="1"/>
    </xf>
    <xf numFmtId="0" fontId="8" fillId="0" borderId="0" xfId="0" applyFont="1"/>
    <xf numFmtId="0" fontId="8" fillId="0" borderId="0" xfId="0" applyFont="1" applyAlignment="1">
      <alignment wrapText="1"/>
    </xf>
    <xf numFmtId="0" fontId="5" fillId="3" borderId="11" xfId="0" applyFont="1" applyFill="1" applyBorder="1" applyAlignment="1">
      <alignment horizontal="center" vertical="top" wrapText="1"/>
    </xf>
    <xf numFmtId="0" fontId="32" fillId="4" borderId="1" xfId="0" applyFont="1" applyFill="1" applyBorder="1"/>
    <xf numFmtId="0" fontId="32" fillId="4" borderId="24"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0" fillId="0" borderId="0" xfId="0" applyFont="1"/>
    <xf numFmtId="0" fontId="32" fillId="4" borderId="23" xfId="0" applyFont="1" applyFill="1" applyBorder="1"/>
    <xf numFmtId="0" fontId="32" fillId="4" borderId="25" xfId="0" applyFont="1" applyFill="1" applyBorder="1" applyAlignment="1">
      <alignment horizontal="center" vertical="center" wrapText="1"/>
    </xf>
    <xf numFmtId="4" fontId="5" fillId="3" borderId="4" xfId="0" applyNumberFormat="1" applyFont="1" applyFill="1" applyBorder="1" applyAlignment="1">
      <alignment horizontal="center" vertical="center"/>
    </xf>
    <xf numFmtId="0" fontId="5" fillId="3" borderId="11" xfId="0" applyFont="1" applyFill="1" applyBorder="1" applyAlignment="1">
      <alignment horizontal="center" vertical="center" wrapText="1"/>
    </xf>
    <xf numFmtId="17" fontId="5" fillId="3" borderId="11"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172" fontId="5" fillId="2" borderId="11" xfId="0" applyNumberFormat="1" applyFont="1" applyFill="1" applyBorder="1" applyAlignment="1">
      <alignment horizontal="left" vertical="center"/>
    </xf>
    <xf numFmtId="8" fontId="5" fillId="2" borderId="11" xfId="0" applyNumberFormat="1" applyFont="1" applyFill="1" applyBorder="1" applyAlignment="1">
      <alignment horizontal="left" vertical="center"/>
    </xf>
    <xf numFmtId="0" fontId="5" fillId="3" borderId="4" xfId="0" applyFont="1" applyFill="1" applyBorder="1" applyAlignment="1">
      <alignment horizontal="center" vertical="center" wrapText="1"/>
    </xf>
    <xf numFmtId="167" fontId="5" fillId="3" borderId="11" xfId="0" applyNumberFormat="1"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5" fillId="6"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167" fontId="5" fillId="5" borderId="4" xfId="0" applyNumberFormat="1" applyFont="1" applyFill="1" applyBorder="1" applyAlignment="1">
      <alignment horizontal="center" vertical="center" wrapText="1"/>
    </xf>
    <xf numFmtId="167" fontId="5" fillId="14" borderId="4" xfId="0" applyNumberFormat="1" applyFont="1" applyFill="1" applyBorder="1" applyAlignment="1">
      <alignment horizontal="center" vertical="center" wrapText="1"/>
    </xf>
    <xf numFmtId="0" fontId="5" fillId="3" borderId="0" xfId="0" applyFont="1" applyFill="1" applyAlignment="1">
      <alignment vertical="center"/>
    </xf>
    <xf numFmtId="0" fontId="5" fillId="3" borderId="4" xfId="0" applyFont="1" applyFill="1" applyBorder="1" applyAlignment="1">
      <alignment vertical="center"/>
    </xf>
    <xf numFmtId="0" fontId="5" fillId="3" borderId="4" xfId="0" applyFont="1" applyFill="1" applyBorder="1" applyAlignment="1">
      <alignment vertical="center" wrapText="1"/>
    </xf>
    <xf numFmtId="8" fontId="5" fillId="2" borderId="8" xfId="0" applyNumberFormat="1" applyFont="1" applyFill="1" applyBorder="1" applyAlignment="1">
      <alignment horizontal="left" vertical="center"/>
    </xf>
    <xf numFmtId="167" fontId="5" fillId="3" borderId="4" xfId="0" applyNumberFormat="1" applyFont="1" applyFill="1" applyBorder="1" applyAlignment="1">
      <alignment horizontal="center" vertical="center" wrapText="1"/>
    </xf>
    <xf numFmtId="0" fontId="5" fillId="6" borderId="4" xfId="8" applyFont="1" applyFill="1" applyBorder="1" applyAlignment="1">
      <alignment horizontal="center" vertical="center" wrapText="1"/>
    </xf>
    <xf numFmtId="0" fontId="5" fillId="14" borderId="4" xfId="0" applyFont="1" applyFill="1" applyBorder="1" applyAlignment="1">
      <alignment horizontal="left" vertical="center" wrapText="1"/>
    </xf>
    <xf numFmtId="8" fontId="5" fillId="2" borderId="4" xfId="0" applyNumberFormat="1" applyFont="1" applyFill="1" applyBorder="1" applyAlignment="1">
      <alignment horizontal="left" vertical="center"/>
    </xf>
    <xf numFmtId="0" fontId="5" fillId="3" borderId="4" xfId="8" applyFont="1" applyFill="1" applyBorder="1" applyAlignment="1">
      <alignment horizontal="left" vertical="center" wrapText="1"/>
    </xf>
    <xf numFmtId="0" fontId="5" fillId="6" borderId="4" xfId="8" applyFont="1" applyFill="1" applyBorder="1" applyAlignment="1">
      <alignment horizontal="left" vertical="center" wrapText="1"/>
    </xf>
    <xf numFmtId="0" fontId="5" fillId="0" borderId="4" xfId="8" applyFont="1" applyFill="1" applyBorder="1" applyAlignment="1">
      <alignment horizontal="left" vertical="center" wrapText="1"/>
    </xf>
    <xf numFmtId="8" fontId="5" fillId="5" borderId="4" xfId="0" applyNumberFormat="1" applyFont="1" applyFill="1" applyBorder="1" applyAlignment="1">
      <alignment vertical="center" wrapText="1"/>
    </xf>
    <xf numFmtId="8" fontId="5" fillId="14" borderId="4" xfId="0" applyNumberFormat="1" applyFont="1" applyFill="1" applyBorder="1" applyAlignment="1">
      <alignment vertical="top" wrapText="1"/>
    </xf>
    <xf numFmtId="0" fontId="5" fillId="3" borderId="0" xfId="0" applyFont="1" applyFill="1"/>
    <xf numFmtId="8" fontId="5" fillId="2" borderId="4" xfId="0" applyNumberFormat="1" applyFont="1" applyFill="1" applyBorder="1" applyAlignment="1">
      <alignment horizontal="center" vertical="center"/>
    </xf>
    <xf numFmtId="0" fontId="5" fillId="3" borderId="4" xfId="8" applyFont="1" applyFill="1" applyBorder="1" applyAlignment="1">
      <alignment horizontal="center" vertical="center" wrapText="1"/>
    </xf>
    <xf numFmtId="167" fontId="5" fillId="5" borderId="4" xfId="0" applyNumberFormat="1" applyFont="1" applyFill="1" applyBorder="1" applyAlignment="1">
      <alignment horizontal="left" vertical="center" wrapText="1"/>
    </xf>
    <xf numFmtId="167" fontId="5" fillId="14" borderId="4" xfId="0" applyNumberFormat="1" applyFont="1" applyFill="1" applyBorder="1" applyAlignment="1">
      <alignment horizontal="center" vertical="top" wrapText="1"/>
    </xf>
    <xf numFmtId="0" fontId="5" fillId="5" borderId="4" xfId="8" applyFont="1" applyFill="1" applyBorder="1" applyAlignment="1">
      <alignment horizontal="center" vertical="center" wrapText="1"/>
    </xf>
    <xf numFmtId="0" fontId="5" fillId="3" borderId="4" xfId="0" applyFont="1" applyFill="1" applyBorder="1" applyAlignment="1">
      <alignment vertical="top" readingOrder="1"/>
    </xf>
    <xf numFmtId="4" fontId="5" fillId="3" borderId="4" xfId="0" applyNumberFormat="1" applyFont="1" applyFill="1" applyBorder="1" applyAlignment="1">
      <alignment horizontal="center" vertical="top" readingOrder="1"/>
    </xf>
    <xf numFmtId="0" fontId="5" fillId="3" borderId="11" xfId="0" applyFont="1" applyFill="1" applyBorder="1" applyAlignment="1">
      <alignment horizontal="center" vertical="top" wrapText="1" readingOrder="1"/>
    </xf>
    <xf numFmtId="17" fontId="5" fillId="3" borderId="11" xfId="0" applyNumberFormat="1" applyFont="1" applyFill="1" applyBorder="1" applyAlignment="1">
      <alignment horizontal="center" vertical="top" wrapText="1" readingOrder="1"/>
    </xf>
    <xf numFmtId="0" fontId="5" fillId="3" borderId="4" xfId="0" applyFont="1" applyFill="1" applyBorder="1" applyAlignment="1">
      <alignment horizontal="center" vertical="top" readingOrder="1"/>
    </xf>
    <xf numFmtId="8" fontId="5" fillId="2" borderId="4" xfId="0" applyNumberFormat="1" applyFont="1" applyFill="1" applyBorder="1" applyAlignment="1">
      <alignment horizontal="center" vertical="top" readingOrder="1"/>
    </xf>
    <xf numFmtId="167" fontId="5" fillId="14" borderId="4" xfId="0" applyNumberFormat="1" applyFont="1" applyFill="1" applyBorder="1" applyAlignment="1">
      <alignment horizontal="center" vertical="top" wrapText="1" readingOrder="1"/>
    </xf>
    <xf numFmtId="0" fontId="5" fillId="3" borderId="0" xfId="0" applyFont="1" applyFill="1" applyAlignment="1">
      <alignment vertical="top" readingOrder="1"/>
    </xf>
    <xf numFmtId="0" fontId="5" fillId="3" borderId="4" xfId="0" applyFont="1" applyFill="1" applyBorder="1" applyAlignment="1">
      <alignment vertical="top"/>
    </xf>
    <xf numFmtId="4" fontId="5" fillId="3" borderId="4" xfId="0" applyNumberFormat="1" applyFont="1" applyFill="1" applyBorder="1" applyAlignment="1">
      <alignment horizontal="center" vertical="top"/>
    </xf>
    <xf numFmtId="17" fontId="5" fillId="3" borderId="11" xfId="0" applyNumberFormat="1" applyFont="1" applyFill="1" applyBorder="1" applyAlignment="1">
      <alignment horizontal="center" vertical="top" wrapText="1"/>
    </xf>
    <xf numFmtId="0" fontId="5" fillId="6" borderId="4" xfId="0" applyFont="1" applyFill="1" applyBorder="1" applyAlignment="1">
      <alignment horizontal="center" vertical="top"/>
    </xf>
    <xf numFmtId="8" fontId="5" fillId="2" borderId="4" xfId="0" applyNumberFormat="1" applyFont="1" applyFill="1" applyBorder="1" applyAlignment="1">
      <alignment horizontal="center" vertical="top"/>
    </xf>
    <xf numFmtId="8" fontId="5" fillId="2" borderId="8" xfId="0" applyNumberFormat="1" applyFont="1" applyFill="1" applyBorder="1" applyAlignment="1">
      <alignment horizontal="center" vertical="top"/>
    </xf>
    <xf numFmtId="167" fontId="5" fillId="3" borderId="4" xfId="0" applyNumberFormat="1" applyFont="1" applyFill="1" applyBorder="1" applyAlignment="1">
      <alignment horizontal="left" vertical="center" wrapText="1"/>
    </xf>
    <xf numFmtId="0" fontId="5" fillId="5" borderId="4" xfId="0" applyFont="1" applyFill="1" applyBorder="1" applyAlignment="1">
      <alignment vertical="center" wrapText="1"/>
    </xf>
    <xf numFmtId="0" fontId="5" fillId="3" borderId="0" xfId="0" applyFont="1" applyFill="1" applyAlignment="1">
      <alignment vertical="top"/>
    </xf>
    <xf numFmtId="0" fontId="5" fillId="3" borderId="11" xfId="0" quotePrefix="1" applyFont="1" applyFill="1" applyBorder="1" applyAlignment="1">
      <alignment horizontal="center" vertical="center" wrapText="1"/>
    </xf>
    <xf numFmtId="17" fontId="5" fillId="3" borderId="11" xfId="0" quotePrefix="1" applyNumberFormat="1" applyFont="1" applyFill="1" applyBorder="1" applyAlignment="1">
      <alignment horizontal="center" vertical="center" wrapText="1"/>
    </xf>
    <xf numFmtId="167" fontId="5" fillId="3" borderId="4" xfId="0" applyNumberFormat="1" applyFont="1" applyFill="1" applyBorder="1" applyAlignment="1">
      <alignment horizontal="left" vertical="center"/>
    </xf>
    <xf numFmtId="4" fontId="5" fillId="3" borderId="4" xfId="0" applyNumberFormat="1" applyFont="1" applyFill="1" applyBorder="1" applyAlignment="1">
      <alignment horizontal="center" vertical="center" wrapText="1"/>
    </xf>
    <xf numFmtId="0" fontId="5" fillId="6" borderId="4" xfId="0" applyFont="1" applyFill="1" applyBorder="1" applyAlignment="1">
      <alignment horizontal="left" vertical="center" wrapText="1"/>
    </xf>
    <xf numFmtId="0" fontId="5" fillId="14" borderId="4" xfId="0" applyFont="1" applyFill="1" applyBorder="1" applyAlignment="1">
      <alignment vertical="top" wrapText="1"/>
    </xf>
    <xf numFmtId="167" fontId="5" fillId="3" borderId="4" xfId="0" applyNumberFormat="1" applyFont="1" applyFill="1" applyBorder="1" applyAlignment="1">
      <alignment horizontal="center" vertical="center"/>
    </xf>
    <xf numFmtId="0" fontId="5" fillId="6" borderId="4" xfId="0" applyFont="1" applyFill="1" applyBorder="1" applyAlignment="1">
      <alignment vertical="center" wrapText="1"/>
    </xf>
    <xf numFmtId="4" fontId="5" fillId="3" borderId="4" xfId="0" applyNumberFormat="1" applyFont="1" applyFill="1" applyBorder="1" applyAlignment="1">
      <alignment horizontal="center" vertical="top" wrapText="1"/>
    </xf>
    <xf numFmtId="0" fontId="5" fillId="3" borderId="4" xfId="0" applyFont="1" applyFill="1" applyBorder="1" applyAlignment="1">
      <alignment horizontal="center" vertical="top"/>
    </xf>
    <xf numFmtId="0" fontId="5" fillId="5" borderId="4" xfId="0" applyFont="1" applyFill="1" applyBorder="1" applyAlignment="1">
      <alignment horizontal="left" vertical="center" wrapText="1"/>
    </xf>
    <xf numFmtId="168" fontId="5" fillId="3" borderId="4" xfId="9" applyNumberFormat="1" applyFont="1" applyFill="1" applyBorder="1" applyAlignment="1" applyProtection="1">
      <alignment horizontal="center" vertical="top" wrapText="1"/>
      <protection locked="0"/>
    </xf>
    <xf numFmtId="8" fontId="5" fillId="2" borderId="4" xfId="0" applyNumberFormat="1" applyFont="1" applyFill="1" applyBorder="1" applyAlignment="1">
      <alignment vertical="top"/>
    </xf>
    <xf numFmtId="8" fontId="5" fillId="2" borderId="8" xfId="0" applyNumberFormat="1" applyFont="1" applyFill="1" applyBorder="1" applyAlignment="1">
      <alignment vertical="top"/>
    </xf>
    <xf numFmtId="4" fontId="5" fillId="2" borderId="4" xfId="0" applyNumberFormat="1" applyFont="1" applyFill="1" applyBorder="1" applyAlignment="1">
      <alignment vertical="top"/>
    </xf>
    <xf numFmtId="4" fontId="5" fillId="2" borderId="8" xfId="0" applyNumberFormat="1" applyFont="1" applyFill="1" applyBorder="1" applyAlignment="1">
      <alignment vertical="top"/>
    </xf>
    <xf numFmtId="167" fontId="5" fillId="14" borderId="4" xfId="0" applyNumberFormat="1" applyFont="1" applyFill="1" applyBorder="1" applyAlignment="1">
      <alignment horizontal="left" vertical="top" wrapText="1"/>
    </xf>
    <xf numFmtId="3" fontId="5" fillId="3" borderId="4" xfId="0" applyNumberFormat="1" applyFont="1" applyFill="1" applyBorder="1" applyAlignment="1">
      <alignment horizontal="center" vertical="top"/>
    </xf>
    <xf numFmtId="0" fontId="5" fillId="2" borderId="4" xfId="0" applyFont="1" applyFill="1" applyBorder="1" applyAlignment="1">
      <alignment vertical="top"/>
    </xf>
    <xf numFmtId="6" fontId="5" fillId="2" borderId="4" xfId="0" applyNumberFormat="1" applyFont="1" applyFill="1" applyBorder="1" applyAlignment="1">
      <alignment vertical="top"/>
    </xf>
    <xf numFmtId="3" fontId="5" fillId="2" borderId="4" xfId="0" applyNumberFormat="1" applyFont="1" applyFill="1" applyBorder="1" applyAlignment="1">
      <alignment horizontal="left" vertical="top"/>
    </xf>
    <xf numFmtId="0" fontId="5" fillId="3" borderId="8" xfId="0" applyFont="1" applyFill="1" applyBorder="1" applyAlignment="1">
      <alignment vertical="center" wrapText="1"/>
    </xf>
    <xf numFmtId="9" fontId="5" fillId="3" borderId="4" xfId="8" applyNumberFormat="1" applyFont="1" applyFill="1" applyBorder="1" applyAlignment="1">
      <alignment horizontal="left" vertical="center" wrapText="1"/>
    </xf>
    <xf numFmtId="9" fontId="5" fillId="5" borderId="4" xfId="8" applyNumberFormat="1" applyFont="1" applyFill="1" applyBorder="1" applyAlignment="1">
      <alignment horizontal="left" vertical="center" wrapText="1"/>
    </xf>
    <xf numFmtId="9" fontId="5" fillId="6" borderId="4" xfId="8" applyNumberFormat="1" applyFont="1" applyFill="1" applyBorder="1" applyAlignment="1">
      <alignment horizontal="left" vertical="center" wrapText="1"/>
    </xf>
    <xf numFmtId="9" fontId="5" fillId="14" borderId="4" xfId="8" applyNumberFormat="1" applyFont="1" applyFill="1" applyBorder="1" applyAlignment="1">
      <alignment horizontal="left" vertical="top" wrapText="1"/>
    </xf>
    <xf numFmtId="0" fontId="5" fillId="2" borderId="4" xfId="0" applyFont="1" applyFill="1" applyBorder="1" applyAlignment="1">
      <alignment horizontal="center" vertical="top"/>
    </xf>
    <xf numFmtId="6" fontId="5" fillId="2" borderId="4" xfId="0" applyNumberFormat="1" applyFont="1" applyFill="1" applyBorder="1" applyAlignment="1">
      <alignment horizontal="center" vertical="top"/>
    </xf>
    <xf numFmtId="0" fontId="5" fillId="5" borderId="4" xfId="8" applyFont="1" applyFill="1" applyBorder="1" applyAlignment="1">
      <alignment horizontal="left" vertical="center" wrapText="1"/>
    </xf>
    <xf numFmtId="0" fontId="5" fillId="3" borderId="11" xfId="0" quotePrefix="1" applyFont="1" applyFill="1" applyBorder="1" applyAlignment="1">
      <alignment horizontal="center" vertical="top" wrapText="1"/>
    </xf>
    <xf numFmtId="17" fontId="5" fillId="3" borderId="11" xfId="0" quotePrefix="1" applyNumberFormat="1" applyFont="1" applyFill="1" applyBorder="1" applyAlignment="1">
      <alignment horizontal="center" vertical="top" wrapText="1"/>
    </xf>
    <xf numFmtId="4" fontId="5" fillId="2" borderId="4" xfId="0" applyNumberFormat="1" applyFont="1" applyFill="1" applyBorder="1" applyAlignment="1">
      <alignment horizontal="center" vertical="center"/>
    </xf>
    <xf numFmtId="8" fontId="5" fillId="3" borderId="8" xfId="0" applyNumberFormat="1" applyFont="1" applyFill="1" applyBorder="1" applyAlignment="1">
      <alignment horizontal="left" vertical="center" wrapText="1"/>
    </xf>
    <xf numFmtId="0" fontId="5" fillId="0" borderId="4" xfId="0" applyFont="1" applyBorder="1" applyAlignment="1">
      <alignment vertical="center"/>
    </xf>
    <xf numFmtId="3" fontId="5" fillId="3" borderId="26" xfId="0" applyNumberFormat="1" applyFont="1" applyFill="1" applyBorder="1" applyAlignment="1">
      <alignment horizontal="center" vertical="center"/>
    </xf>
    <xf numFmtId="3" fontId="5" fillId="0" borderId="17" xfId="0" applyNumberFormat="1" applyFont="1" applyBorder="1" applyAlignment="1">
      <alignment horizontal="center" vertical="center"/>
    </xf>
    <xf numFmtId="4" fontId="5" fillId="0" borderId="4" xfId="0" applyNumberFormat="1" applyFont="1" applyBorder="1" applyAlignment="1">
      <alignment horizontal="center" vertical="center"/>
    </xf>
    <xf numFmtId="168" fontId="5" fillId="0" borderId="4" xfId="9" applyNumberFormat="1" applyFont="1" applyFill="1" applyBorder="1" applyAlignment="1" applyProtection="1">
      <alignment horizontal="center" vertical="center" wrapText="1"/>
      <protection locked="0"/>
    </xf>
    <xf numFmtId="0" fontId="5" fillId="0" borderId="4" xfId="0" applyFont="1" applyBorder="1" applyAlignment="1">
      <alignment horizontal="center" vertical="center"/>
    </xf>
    <xf numFmtId="0" fontId="5" fillId="3" borderId="4" xfId="0" applyFont="1" applyFill="1" applyBorder="1" applyAlignment="1">
      <alignment wrapText="1"/>
    </xf>
    <xf numFmtId="167" fontId="5" fillId="14" borderId="4" xfId="0" applyNumberFormat="1" applyFont="1" applyFill="1" applyBorder="1" applyAlignment="1">
      <alignment horizontal="center" vertical="center"/>
    </xf>
    <xf numFmtId="0" fontId="5" fillId="0" borderId="0" xfId="0" applyFont="1"/>
    <xf numFmtId="0" fontId="5" fillId="0" borderId="0" xfId="0" applyFont="1" applyAlignment="1">
      <alignment wrapText="1"/>
    </xf>
    <xf numFmtId="164" fontId="5" fillId="2" borderId="4" xfId="0" applyNumberFormat="1" applyFont="1" applyFill="1" applyBorder="1" applyAlignment="1">
      <alignment horizontal="left" vertical="center" wrapText="1"/>
    </xf>
    <xf numFmtId="0" fontId="32" fillId="4" borderId="5" xfId="0" applyFont="1" applyFill="1" applyBorder="1" applyAlignment="1">
      <alignment horizontal="center" vertical="center" wrapText="1"/>
    </xf>
    <xf numFmtId="0" fontId="33" fillId="0" borderId="0" xfId="0" applyFont="1"/>
    <xf numFmtId="0" fontId="8" fillId="3" borderId="0" xfId="0" applyFont="1" applyFill="1"/>
    <xf numFmtId="0" fontId="5" fillId="3" borderId="20" xfId="0" applyFont="1" applyFill="1" applyBorder="1" applyAlignment="1">
      <alignment vertical="center" wrapText="1"/>
    </xf>
    <xf numFmtId="0" fontId="5" fillId="3" borderId="11" xfId="0" applyFont="1" applyFill="1" applyBorder="1" applyAlignment="1">
      <alignment vertical="center" wrapText="1"/>
    </xf>
    <xf numFmtId="0" fontId="32" fillId="4" borderId="6" xfId="0" applyFont="1" applyFill="1" applyBorder="1" applyAlignment="1">
      <alignment horizontal="center" vertical="center"/>
    </xf>
    <xf numFmtId="0" fontId="32" fillId="4" borderId="11" xfId="0" applyFont="1" applyFill="1" applyBorder="1" applyAlignment="1">
      <alignment vertical="center"/>
    </xf>
    <xf numFmtId="0" fontId="5" fillId="3" borderId="8"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6" borderId="8" xfId="0" applyNumberFormat="1" applyFont="1" applyFill="1" applyBorder="1" applyAlignment="1">
      <alignment horizontal="center" vertical="center" wrapText="1"/>
    </xf>
    <xf numFmtId="0" fontId="5" fillId="3" borderId="8"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11" xfId="0" applyFont="1" applyFill="1" applyBorder="1" applyAlignment="1">
      <alignment horizontal="left" vertical="center" wrapText="1"/>
    </xf>
    <xf numFmtId="164" fontId="5" fillId="3" borderId="8" xfId="0" applyNumberFormat="1" applyFont="1" applyFill="1" applyBorder="1" applyAlignment="1">
      <alignment horizontal="left" vertical="center" wrapText="1"/>
    </xf>
    <xf numFmtId="164" fontId="5" fillId="2" borderId="8" xfId="0" applyNumberFormat="1" applyFont="1" applyFill="1" applyBorder="1" applyAlignment="1">
      <alignment horizontal="left" vertical="center" wrapText="1"/>
    </xf>
    <xf numFmtId="164" fontId="5" fillId="2" borderId="11" xfId="0" applyNumberFormat="1" applyFont="1" applyFill="1" applyBorder="1" applyAlignment="1">
      <alignment horizontal="left" vertical="center" wrapText="1"/>
    </xf>
    <xf numFmtId="0" fontId="5" fillId="3" borderId="11" xfId="0" applyFont="1" applyFill="1" applyBorder="1" applyAlignment="1">
      <alignment horizontal="center" vertical="center"/>
    </xf>
    <xf numFmtId="0" fontId="5" fillId="3" borderId="4" xfId="0" applyFont="1" applyFill="1" applyBorder="1" applyAlignment="1">
      <alignment horizontal="left" vertical="center" wrapText="1"/>
    </xf>
    <xf numFmtId="0" fontId="5" fillId="3" borderId="11" xfId="0" applyFont="1" applyFill="1" applyBorder="1" applyAlignment="1">
      <alignment horizontal="center" vertical="center" textRotation="90" wrapText="1"/>
    </xf>
    <xf numFmtId="0" fontId="5" fillId="0" borderId="11" xfId="0" applyFont="1" applyBorder="1" applyAlignment="1">
      <alignment vertical="center" wrapText="1"/>
    </xf>
    <xf numFmtId="0" fontId="31" fillId="3" borderId="0" xfId="0" applyFont="1" applyFill="1"/>
    <xf numFmtId="164" fontId="5" fillId="7" borderId="8" xfId="0" applyNumberFormat="1" applyFont="1" applyFill="1" applyBorder="1" applyAlignment="1">
      <alignment horizontal="center" vertical="center" wrapText="1"/>
    </xf>
    <xf numFmtId="165" fontId="5" fillId="7" borderId="4"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9" fontId="5" fillId="5" borderId="4" xfId="0" applyNumberFormat="1"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4" xfId="0" applyFont="1" applyFill="1" applyBorder="1" applyAlignment="1">
      <alignment vertical="center" wrapText="1"/>
    </xf>
    <xf numFmtId="0" fontId="31" fillId="0" borderId="0" xfId="0" applyFont="1"/>
    <xf numFmtId="0" fontId="12" fillId="4" borderId="4" xfId="0" applyFont="1" applyFill="1" applyBorder="1" applyAlignment="1">
      <alignment horizontal="center" vertical="center" wrapText="1"/>
    </xf>
    <xf numFmtId="166" fontId="12" fillId="4" borderId="25" xfId="6" applyNumberFormat="1" applyFont="1" applyFill="1" applyBorder="1" applyAlignment="1">
      <alignment horizontal="center" vertical="center" wrapText="1"/>
    </xf>
    <xf numFmtId="0" fontId="35" fillId="4" borderId="4" xfId="0" applyFont="1" applyFill="1" applyBorder="1"/>
    <xf numFmtId="0" fontId="13" fillId="4" borderId="4" xfId="0" quotePrefix="1" applyFont="1" applyFill="1" applyBorder="1" applyAlignment="1">
      <alignment horizontal="center" vertical="center"/>
    </xf>
    <xf numFmtId="0" fontId="12" fillId="4" borderId="16" xfId="0" applyFont="1" applyFill="1" applyBorder="1" applyAlignment="1">
      <alignment horizontal="center" vertical="center" wrapText="1"/>
    </xf>
    <xf numFmtId="0" fontId="12" fillId="4" borderId="31" xfId="0" quotePrefix="1" applyFont="1" applyFill="1" applyBorder="1" applyAlignment="1">
      <alignment horizontal="center" vertical="center" wrapText="1"/>
    </xf>
    <xf numFmtId="0" fontId="33" fillId="0" borderId="0" xfId="0" applyFont="1" applyBorder="1"/>
    <xf numFmtId="0" fontId="8" fillId="0" borderId="0" xfId="0" applyFont="1" applyAlignment="1">
      <alignment horizontal="center"/>
    </xf>
    <xf numFmtId="0" fontId="35" fillId="4" borderId="11" xfId="0" applyFont="1" applyFill="1" applyBorder="1"/>
    <xf numFmtId="0" fontId="12" fillId="4" borderId="31" xfId="0" applyFont="1" applyFill="1" applyBorder="1" applyAlignment="1">
      <alignment horizontal="center" vertical="center" wrapText="1"/>
    </xf>
    <xf numFmtId="0" fontId="12" fillId="4" borderId="28" xfId="0" applyFont="1" applyFill="1" applyBorder="1" applyAlignment="1">
      <alignment horizontal="center" vertical="center" wrapText="1"/>
    </xf>
    <xf numFmtId="166" fontId="12" fillId="4" borderId="15" xfId="6" applyNumberFormat="1" applyFont="1" applyFill="1" applyBorder="1" applyAlignment="1">
      <alignment horizontal="center" vertical="center" wrapText="1"/>
    </xf>
    <xf numFmtId="0" fontId="12" fillId="4" borderId="31" xfId="0" applyFont="1" applyFill="1" applyBorder="1"/>
    <xf numFmtId="4" fontId="5" fillId="3" borderId="11" xfId="0" applyNumberFormat="1" applyFont="1" applyFill="1" applyBorder="1" applyAlignment="1">
      <alignment horizontal="center" vertical="center"/>
    </xf>
    <xf numFmtId="0" fontId="32" fillId="4" borderId="2"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15" xfId="0" applyFont="1" applyFill="1" applyBorder="1"/>
    <xf numFmtId="0" fontId="32" fillId="4" borderId="31" xfId="0" applyFont="1" applyFill="1" applyBorder="1" applyAlignment="1">
      <alignment vertical="center" wrapText="1"/>
    </xf>
    <xf numFmtId="16" fontId="32" fillId="4" borderId="11" xfId="0" quotePrefix="1" applyNumberFormat="1" applyFont="1" applyFill="1" applyBorder="1" applyAlignment="1">
      <alignment horizontal="center" vertical="center" wrapText="1"/>
    </xf>
    <xf numFmtId="0" fontId="32" fillId="4" borderId="11" xfId="0" applyFont="1" applyFill="1" applyBorder="1" applyAlignment="1">
      <alignment horizontal="center" vertical="center"/>
    </xf>
    <xf numFmtId="0" fontId="32" fillId="4" borderId="3" xfId="8" applyFont="1" applyFill="1" applyBorder="1" applyAlignment="1">
      <alignment horizontal="center" wrapText="1"/>
    </xf>
    <xf numFmtId="16" fontId="32" fillId="4" borderId="5" xfId="0" quotePrefix="1" applyNumberFormat="1" applyFont="1" applyFill="1" applyBorder="1" applyAlignment="1">
      <alignment horizontal="center" vertical="center" wrapText="1"/>
    </xf>
    <xf numFmtId="9" fontId="5" fillId="3" borderId="28" xfId="0" applyNumberFormat="1" applyFont="1" applyFill="1" applyBorder="1" applyAlignment="1">
      <alignment horizontal="left" vertical="center" wrapText="1"/>
    </xf>
    <xf numFmtId="9" fontId="5" fillId="7" borderId="4" xfId="0" applyNumberFormat="1" applyFont="1" applyFill="1" applyBorder="1" applyAlignment="1">
      <alignment horizontal="center" vertical="center" wrapText="1"/>
    </xf>
    <xf numFmtId="9" fontId="5" fillId="3" borderId="4" xfId="0" applyNumberFormat="1" applyFont="1" applyFill="1" applyBorder="1" applyAlignment="1">
      <alignment horizontal="center" vertical="center" wrapText="1"/>
    </xf>
    <xf numFmtId="9" fontId="5" fillId="3" borderId="4" xfId="0" applyNumberFormat="1" applyFont="1" applyFill="1" applyBorder="1" applyAlignment="1">
      <alignment horizontal="left" vertical="center" wrapText="1"/>
    </xf>
    <xf numFmtId="0" fontId="31" fillId="0" borderId="4" xfId="0" applyFont="1" applyBorder="1" applyAlignment="1">
      <alignment vertical="center" wrapText="1"/>
    </xf>
    <xf numFmtId="9" fontId="5" fillId="5" borderId="4" xfId="0" applyNumberFormat="1" applyFont="1" applyFill="1" applyBorder="1" applyAlignment="1">
      <alignment vertical="center" wrapText="1"/>
    </xf>
    <xf numFmtId="0" fontId="31" fillId="0" borderId="4" xfId="0" applyFont="1" applyBorder="1"/>
    <xf numFmtId="0" fontId="31" fillId="0" borderId="0" xfId="0" applyFont="1" applyBorder="1"/>
    <xf numFmtId="0" fontId="5" fillId="3" borderId="28" xfId="0" applyNumberFormat="1" applyFont="1" applyFill="1" applyBorder="1" applyAlignment="1">
      <alignment horizontal="left" vertical="center" wrapText="1"/>
    </xf>
    <xf numFmtId="9" fontId="5" fillId="3" borderId="8" xfId="0" applyNumberFormat="1" applyFont="1" applyFill="1" applyBorder="1" applyAlignment="1">
      <alignment horizontal="left" vertical="center" wrapText="1"/>
    </xf>
    <xf numFmtId="9" fontId="5" fillId="5" borderId="11" xfId="0" applyNumberFormat="1" applyFont="1" applyFill="1" applyBorder="1" applyAlignment="1">
      <alignment vertical="center" wrapText="1"/>
    </xf>
    <xf numFmtId="9" fontId="5" fillId="3" borderId="8" xfId="2" applyFont="1" applyFill="1" applyBorder="1" applyAlignment="1">
      <alignment horizontal="left" vertical="center" wrapText="1"/>
    </xf>
    <xf numFmtId="9" fontId="5" fillId="3" borderId="11" xfId="2" applyFont="1" applyFill="1" applyBorder="1" applyAlignment="1">
      <alignment horizontal="left" vertical="center" wrapText="1"/>
    </xf>
    <xf numFmtId="165" fontId="5" fillId="3" borderId="28" xfId="0" applyNumberFormat="1" applyFont="1" applyFill="1" applyBorder="1" applyAlignment="1">
      <alignment horizontal="left" vertical="center" wrapText="1"/>
    </xf>
    <xf numFmtId="165" fontId="5" fillId="3" borderId="4" xfId="0" applyNumberFormat="1" applyFont="1" applyFill="1" applyBorder="1" applyAlignment="1">
      <alignment horizontal="left" vertical="center" wrapText="1"/>
    </xf>
    <xf numFmtId="165" fontId="5" fillId="5" borderId="28" xfId="0" applyNumberFormat="1" applyFont="1" applyFill="1" applyBorder="1" applyAlignment="1">
      <alignment horizontal="left" vertical="center" wrapText="1"/>
    </xf>
    <xf numFmtId="0" fontId="18" fillId="3" borderId="20" xfId="0" applyFont="1" applyFill="1" applyBorder="1" applyAlignment="1">
      <alignment horizontal="center" vertical="top" textRotation="90"/>
    </xf>
    <xf numFmtId="169" fontId="5" fillId="3" borderId="28" xfId="0" applyNumberFormat="1" applyFont="1" applyFill="1" applyBorder="1" applyAlignment="1">
      <alignment horizontal="left" vertical="center" wrapText="1"/>
    </xf>
    <xf numFmtId="169" fontId="5" fillId="7" borderId="4" xfId="0" applyNumberFormat="1" applyFont="1" applyFill="1" applyBorder="1" applyAlignment="1">
      <alignment horizontal="center" vertical="center" wrapText="1"/>
    </xf>
    <xf numFmtId="169" fontId="5" fillId="3" borderId="4" xfId="0" applyNumberFormat="1" applyFont="1" applyFill="1" applyBorder="1" applyAlignment="1">
      <alignment horizontal="left" vertical="center" wrapText="1"/>
    </xf>
    <xf numFmtId="169" fontId="5" fillId="5" borderId="28" xfId="0" applyNumberFormat="1" applyFont="1" applyFill="1" applyBorder="1" applyAlignment="1">
      <alignment horizontal="left" vertical="center" wrapText="1"/>
    </xf>
    <xf numFmtId="0" fontId="31" fillId="0" borderId="30" xfId="0" applyFont="1" applyBorder="1"/>
    <xf numFmtId="0" fontId="31" fillId="0" borderId="27" xfId="0" applyFont="1" applyBorder="1"/>
    <xf numFmtId="9" fontId="5" fillId="3" borderId="20" xfId="0" applyNumberFormat="1" applyFont="1" applyFill="1" applyBorder="1" applyAlignment="1">
      <alignment horizontal="left" vertical="center" wrapText="1"/>
    </xf>
    <xf numFmtId="0" fontId="5" fillId="3" borderId="20" xfId="0" applyNumberFormat="1" applyFont="1" applyFill="1" applyBorder="1" applyAlignment="1">
      <alignment horizontal="left" vertical="center" wrapText="1"/>
    </xf>
    <xf numFmtId="0" fontId="5" fillId="7" borderId="4" xfId="0" applyNumberFormat="1" applyFont="1" applyFill="1" applyBorder="1" applyAlignment="1">
      <alignment horizontal="center" vertical="center" wrapText="1"/>
    </xf>
    <xf numFmtId="0" fontId="18" fillId="3" borderId="11" xfId="0" applyFont="1" applyFill="1" applyBorder="1" applyAlignment="1">
      <alignment horizontal="center" vertical="top" textRotation="90"/>
    </xf>
    <xf numFmtId="44" fontId="5" fillId="7" borderId="4" xfId="0" applyNumberFormat="1" applyFont="1" applyFill="1" applyBorder="1" applyAlignment="1">
      <alignment horizontal="center" vertical="center" wrapText="1"/>
    </xf>
    <xf numFmtId="0" fontId="31" fillId="0" borderId="0" xfId="0" applyFont="1" applyAlignment="1">
      <alignment horizontal="center"/>
    </xf>
    <xf numFmtId="0" fontId="5" fillId="3" borderId="8" xfId="0" applyFont="1" applyFill="1" applyBorder="1" applyAlignment="1">
      <alignment horizontal="left" vertical="center" wrapText="1"/>
    </xf>
    <xf numFmtId="0" fontId="5" fillId="3" borderId="11"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7" fillId="0" borderId="32" xfId="0" applyFont="1" applyBorder="1" applyAlignment="1">
      <alignment horizontal="center" vertical="top" wrapText="1"/>
    </xf>
    <xf numFmtId="0" fontId="17" fillId="0" borderId="0" xfId="0" applyFont="1" applyBorder="1" applyAlignment="1">
      <alignment horizontal="center" vertical="top" wrapText="1"/>
    </xf>
    <xf numFmtId="0" fontId="5" fillId="2" borderId="4" xfId="8" applyFont="1" applyFill="1" applyBorder="1" applyAlignment="1">
      <alignment horizontal="left" vertical="center" wrapText="1"/>
    </xf>
    <xf numFmtId="0" fontId="7" fillId="3" borderId="4" xfId="0" applyFont="1" applyFill="1" applyBorder="1" applyAlignment="1">
      <alignment wrapText="1"/>
    </xf>
    <xf numFmtId="0" fontId="7" fillId="3" borderId="4" xfId="0" applyFont="1" applyFill="1" applyBorder="1"/>
    <xf numFmtId="0" fontId="14" fillId="3" borderId="4" xfId="0" applyFont="1" applyFill="1" applyBorder="1" applyAlignment="1">
      <alignment vertical="center"/>
    </xf>
    <xf numFmtId="0" fontId="14" fillId="3" borderId="4" xfId="0" applyFont="1" applyFill="1" applyBorder="1"/>
    <xf numFmtId="0" fontId="6" fillId="3" borderId="4"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7" fillId="3" borderId="4" xfId="0" applyFont="1" applyFill="1" applyBorder="1" applyAlignment="1">
      <alignment vertical="center" wrapText="1"/>
    </xf>
    <xf numFmtId="0" fontId="6" fillId="3" borderId="4" xfId="0" applyFont="1" applyFill="1" applyBorder="1" applyAlignment="1">
      <alignment horizontal="left" vertical="top" wrapText="1"/>
    </xf>
    <xf numFmtId="164" fontId="6" fillId="3" borderId="4" xfId="0" applyNumberFormat="1" applyFont="1" applyFill="1" applyBorder="1" applyAlignment="1">
      <alignment horizontal="left" vertical="center" wrapText="1"/>
    </xf>
    <xf numFmtId="165" fontId="6" fillId="2" borderId="4" xfId="0" applyNumberFormat="1" applyFont="1" applyFill="1" applyBorder="1" applyAlignment="1">
      <alignment horizontal="left" vertical="center" wrapText="1"/>
    </xf>
    <xf numFmtId="0" fontId="7" fillId="0" borderId="4" xfId="0" applyFont="1" applyBorder="1" applyAlignment="1">
      <alignment vertical="center" wrapText="1"/>
    </xf>
    <xf numFmtId="0" fontId="7" fillId="0" borderId="0" xfId="0" applyFont="1"/>
    <xf numFmtId="0" fontId="7" fillId="0" borderId="4" xfId="0" applyFont="1" applyBorder="1" applyAlignment="1">
      <alignment vertical="top" wrapText="1"/>
    </xf>
    <xf numFmtId="0" fontId="7" fillId="0" borderId="4" xfId="0" applyFont="1" applyBorder="1"/>
    <xf numFmtId="0" fontId="37" fillId="4" borderId="22" xfId="0" applyFont="1" applyFill="1" applyBorder="1" applyAlignment="1">
      <alignment horizontal="center" vertical="center" wrapText="1"/>
    </xf>
    <xf numFmtId="0" fontId="37" fillId="4" borderId="24" xfId="0" applyFont="1" applyFill="1" applyBorder="1" applyAlignment="1">
      <alignment horizontal="center" vertical="center" wrapText="1"/>
    </xf>
    <xf numFmtId="0" fontId="37" fillId="4" borderId="4" xfId="0" applyFont="1" applyFill="1" applyBorder="1" applyAlignment="1">
      <alignment horizontal="center" vertical="center" wrapText="1"/>
    </xf>
    <xf numFmtId="0" fontId="6" fillId="4" borderId="4" xfId="0" quotePrefix="1" applyFont="1" applyFill="1" applyBorder="1" applyAlignment="1">
      <alignment horizontal="center" vertical="center"/>
    </xf>
    <xf numFmtId="0" fontId="37" fillId="4" borderId="16" xfId="0" applyFont="1" applyFill="1" applyBorder="1" applyAlignment="1">
      <alignment horizontal="center" vertical="center" wrapText="1"/>
    </xf>
    <xf numFmtId="0" fontId="36" fillId="3" borderId="4" xfId="0" applyFont="1" applyFill="1" applyBorder="1" applyAlignment="1">
      <alignment horizontal="center" vertical="top" textRotation="90"/>
    </xf>
    <xf numFmtId="9" fontId="6" fillId="3" borderId="4" xfId="0" applyNumberFormat="1" applyFont="1" applyFill="1" applyBorder="1" applyAlignment="1">
      <alignment horizontal="left" vertical="center" wrapText="1"/>
    </xf>
    <xf numFmtId="9" fontId="6" fillId="2" borderId="4" xfId="0" applyNumberFormat="1" applyFont="1" applyFill="1" applyBorder="1" applyAlignment="1">
      <alignment horizontal="left" vertical="center" wrapText="1"/>
    </xf>
    <xf numFmtId="164" fontId="7" fillId="3" borderId="4" xfId="0" applyNumberFormat="1" applyFont="1" applyFill="1" applyBorder="1" applyAlignment="1">
      <alignment horizontal="left" vertical="center" wrapText="1"/>
    </xf>
    <xf numFmtId="165" fontId="6" fillId="3" borderId="4" xfId="0" applyNumberFormat="1" applyFont="1" applyFill="1" applyBorder="1" applyAlignment="1">
      <alignment horizontal="left" vertical="center" wrapText="1"/>
    </xf>
    <xf numFmtId="165" fontId="6" fillId="3" borderId="4" xfId="0" applyNumberFormat="1" applyFont="1" applyFill="1" applyBorder="1" applyAlignment="1">
      <alignment horizontal="left" wrapText="1"/>
    </xf>
    <xf numFmtId="169" fontId="6" fillId="2" borderId="4" xfId="0" applyNumberFormat="1" applyFont="1" applyFill="1" applyBorder="1" applyAlignment="1">
      <alignment horizontal="left" vertical="center" wrapText="1"/>
    </xf>
    <xf numFmtId="169" fontId="6" fillId="3" borderId="4" xfId="0" applyNumberFormat="1" applyFont="1" applyFill="1" applyBorder="1" applyAlignment="1">
      <alignment horizontal="left" vertical="center" wrapText="1"/>
    </xf>
    <xf numFmtId="17" fontId="6" fillId="2" borderId="4" xfId="0" applyNumberFormat="1" applyFont="1" applyFill="1" applyBorder="1" applyAlignment="1">
      <alignment horizontal="left" vertical="center" wrapText="1"/>
    </xf>
    <xf numFmtId="0" fontId="14" fillId="4" borderId="4" xfId="0" applyFont="1" applyFill="1" applyBorder="1"/>
    <xf numFmtId="0" fontId="7" fillId="3" borderId="0" xfId="0" applyFont="1" applyFill="1"/>
    <xf numFmtId="9" fontId="6" fillId="3" borderId="4" xfId="0" applyNumberFormat="1" applyFont="1" applyFill="1" applyBorder="1" applyAlignment="1">
      <alignment horizontal="left" vertical="top" wrapText="1"/>
    </xf>
    <xf numFmtId="9" fontId="6" fillId="2" borderId="4" xfId="0" applyNumberFormat="1" applyFont="1" applyFill="1" applyBorder="1" applyAlignment="1">
      <alignment horizontal="left" vertical="top" wrapText="1"/>
    </xf>
    <xf numFmtId="6" fontId="7" fillId="0" borderId="4" xfId="0" applyNumberFormat="1" applyFont="1" applyBorder="1" applyAlignment="1">
      <alignment vertical="top" wrapText="1"/>
    </xf>
    <xf numFmtId="0" fontId="14" fillId="3" borderId="11" xfId="0" applyFont="1" applyFill="1" applyBorder="1" applyAlignment="1">
      <alignment vertical="center" wrapText="1"/>
    </xf>
    <xf numFmtId="0" fontId="37" fillId="3" borderId="17" xfId="0" applyFont="1" applyFill="1" applyBorder="1" applyAlignment="1">
      <alignment vertical="center" wrapText="1"/>
    </xf>
    <xf numFmtId="6" fontId="6" fillId="3" borderId="4" xfId="0" applyNumberFormat="1" applyFont="1" applyFill="1" applyBorder="1" applyAlignment="1">
      <alignment horizontal="left" vertical="center" wrapText="1"/>
    </xf>
    <xf numFmtId="8" fontId="6" fillId="3" borderId="4" xfId="0" applyNumberFormat="1" applyFont="1" applyFill="1" applyBorder="1" applyAlignment="1">
      <alignment horizontal="left" vertical="center" wrapText="1"/>
    </xf>
    <xf numFmtId="0" fontId="7" fillId="3" borderId="4" xfId="0" applyFont="1" applyFill="1" applyBorder="1" applyAlignment="1">
      <alignment vertical="center" wrapText="1"/>
    </xf>
    <xf numFmtId="164" fontId="6" fillId="3" borderId="4" xfId="0" applyNumberFormat="1" applyFont="1" applyFill="1" applyBorder="1" applyAlignment="1">
      <alignment horizontal="left" vertical="center" wrapText="1"/>
    </xf>
    <xf numFmtId="9" fontId="6" fillId="3" borderId="8" xfId="2" applyFont="1" applyFill="1" applyBorder="1" applyAlignment="1">
      <alignment horizontal="left" vertical="center" wrapText="1"/>
    </xf>
    <xf numFmtId="9" fontId="6" fillId="3" borderId="11" xfId="2" applyFont="1" applyFill="1" applyBorder="1" applyAlignment="1">
      <alignment horizontal="left" vertical="center" wrapText="1"/>
    </xf>
    <xf numFmtId="9" fontId="7" fillId="0" borderId="4" xfId="0" applyNumberFormat="1" applyFont="1" applyBorder="1" applyAlignment="1">
      <alignment vertical="top" wrapText="1"/>
    </xf>
    <xf numFmtId="0" fontId="15" fillId="3" borderId="4" xfId="0" applyFont="1" applyFill="1" applyBorder="1" applyAlignment="1">
      <alignment vertical="center" wrapText="1"/>
    </xf>
    <xf numFmtId="165" fontId="36" fillId="3" borderId="4" xfId="0" applyNumberFormat="1" applyFont="1" applyFill="1" applyBorder="1" applyAlignment="1">
      <alignment horizontal="left" vertical="center" wrapText="1"/>
    </xf>
    <xf numFmtId="0" fontId="5" fillId="3" borderId="8"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4" fillId="0" borderId="8" xfId="0" applyFont="1" applyBorder="1" applyAlignment="1">
      <alignment horizontal="center" vertical="top" textRotation="90" wrapText="1"/>
    </xf>
    <xf numFmtId="0" fontId="34" fillId="0" borderId="20" xfId="0" applyFont="1" applyBorder="1" applyAlignment="1">
      <alignment horizontal="center" vertical="top" textRotation="90" wrapText="1"/>
    </xf>
    <xf numFmtId="0" fontId="34" fillId="0" borderId="11" xfId="0" applyFont="1" applyBorder="1" applyAlignment="1">
      <alignment horizontal="center" vertical="top" textRotation="90" wrapText="1"/>
    </xf>
    <xf numFmtId="164" fontId="5" fillId="2" borderId="8" xfId="0" applyNumberFormat="1" applyFont="1" applyFill="1" applyBorder="1" applyAlignment="1">
      <alignment horizontal="left" vertical="center" wrapText="1"/>
    </xf>
    <xf numFmtId="164" fontId="5" fillId="2" borderId="11" xfId="0" applyNumberFormat="1" applyFont="1" applyFill="1" applyBorder="1" applyAlignment="1">
      <alignment horizontal="left" vertical="center" wrapText="1"/>
    </xf>
    <xf numFmtId="0" fontId="5" fillId="6" borderId="8" xfId="0" applyNumberFormat="1" applyFont="1" applyFill="1" applyBorder="1" applyAlignment="1">
      <alignment horizontal="center" vertical="center" wrapText="1"/>
    </xf>
    <xf numFmtId="0" fontId="5" fillId="6" borderId="20" xfId="0" applyNumberFormat="1" applyFont="1" applyFill="1" applyBorder="1" applyAlignment="1">
      <alignment horizontal="center" vertical="center" wrapText="1"/>
    </xf>
    <xf numFmtId="9" fontId="5" fillId="5" borderId="8" xfId="2" applyFont="1" applyFill="1" applyBorder="1" applyAlignment="1">
      <alignment horizontal="center" vertical="center" wrapText="1"/>
    </xf>
    <xf numFmtId="9" fontId="5" fillId="5" borderId="11" xfId="2" applyFont="1" applyFill="1" applyBorder="1" applyAlignment="1">
      <alignment horizontal="center" vertical="center" wrapText="1"/>
    </xf>
    <xf numFmtId="0" fontId="5" fillId="3" borderId="8"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20" xfId="0" applyFont="1" applyFill="1" applyBorder="1" applyAlignment="1">
      <alignment horizontal="center" vertical="center" wrapText="1"/>
    </xf>
    <xf numFmtId="164" fontId="5" fillId="2" borderId="20" xfId="0" applyNumberFormat="1" applyFont="1" applyFill="1" applyBorder="1" applyAlignment="1">
      <alignment horizontal="left" vertical="center" wrapText="1"/>
    </xf>
    <xf numFmtId="0" fontId="18" fillId="3" borderId="8" xfId="0" applyFont="1" applyFill="1" applyBorder="1" applyAlignment="1">
      <alignment horizontal="center" vertical="top" textRotation="90"/>
    </xf>
    <xf numFmtId="0" fontId="18" fillId="3" borderId="20" xfId="0" applyFont="1" applyFill="1" applyBorder="1" applyAlignment="1">
      <alignment horizontal="center" vertical="top" textRotation="90"/>
    </xf>
    <xf numFmtId="0" fontId="5" fillId="3" borderId="8" xfId="0" applyNumberFormat="1" applyFont="1" applyFill="1" applyBorder="1" applyAlignment="1">
      <alignment horizontal="left" vertical="center" wrapText="1"/>
    </xf>
    <xf numFmtId="0" fontId="5" fillId="3" borderId="11" xfId="0" applyNumberFormat="1" applyFont="1" applyFill="1" applyBorder="1" applyAlignment="1">
      <alignment horizontal="left" vertical="center" wrapText="1"/>
    </xf>
    <xf numFmtId="0" fontId="5" fillId="3" borderId="20" xfId="0" applyFont="1" applyFill="1" applyBorder="1" applyAlignment="1">
      <alignment horizontal="left" vertical="center" wrapText="1"/>
    </xf>
    <xf numFmtId="9" fontId="5" fillId="7" borderId="8" xfId="2" applyFont="1" applyFill="1" applyBorder="1" applyAlignment="1">
      <alignment horizontal="center" vertical="center" wrapText="1"/>
    </xf>
    <xf numFmtId="9" fontId="5" fillId="7" borderId="11" xfId="2" applyFont="1" applyFill="1" applyBorder="1" applyAlignment="1">
      <alignment horizontal="center" vertical="center" wrapText="1"/>
    </xf>
    <xf numFmtId="0" fontId="18" fillId="0" borderId="8" xfId="0" applyFont="1" applyBorder="1" applyAlignment="1">
      <alignment horizontal="center" vertical="top" textRotation="90"/>
    </xf>
    <xf numFmtId="0" fontId="18" fillId="0" borderId="20" xfId="0" applyFont="1" applyBorder="1" applyAlignment="1">
      <alignment horizontal="center" vertical="top" textRotation="90"/>
    </xf>
    <xf numFmtId="0" fontId="18" fillId="0" borderId="11" xfId="0" applyFont="1" applyBorder="1" applyAlignment="1">
      <alignment horizontal="center" vertical="top" textRotation="90"/>
    </xf>
    <xf numFmtId="0" fontId="12" fillId="4" borderId="11" xfId="0" applyFont="1" applyFill="1" applyBorder="1" applyAlignment="1">
      <alignment horizontal="center" vertical="center" wrapText="1"/>
    </xf>
    <xf numFmtId="0" fontId="12" fillId="4" borderId="4" xfId="0"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164" fontId="12" fillId="4" borderId="4" xfId="0" applyNumberFormat="1"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17" xfId="0" applyFont="1" applyFill="1" applyBorder="1" applyAlignment="1">
      <alignment horizontal="center" vertical="center" wrapText="1"/>
    </xf>
    <xf numFmtId="164" fontId="12" fillId="4" borderId="20" xfId="0" applyNumberFormat="1" applyFont="1" applyFill="1" applyBorder="1" applyAlignment="1">
      <alignment vertical="center" wrapText="1"/>
    </xf>
    <xf numFmtId="164" fontId="12" fillId="4" borderId="11" xfId="0" applyNumberFormat="1" applyFont="1" applyFill="1" applyBorder="1" applyAlignment="1">
      <alignment vertical="center" wrapText="1"/>
    </xf>
    <xf numFmtId="0" fontId="31" fillId="0" borderId="8" xfId="0" applyFont="1" applyBorder="1"/>
    <xf numFmtId="0" fontId="31" fillId="0" borderId="11" xfId="0" applyFont="1" applyBorder="1"/>
    <xf numFmtId="0" fontId="5" fillId="2" borderId="8" xfId="0" applyFont="1" applyFill="1" applyBorder="1" applyAlignment="1">
      <alignment horizontal="center" vertical="center" wrapText="1"/>
    </xf>
    <xf numFmtId="0" fontId="5" fillId="2" borderId="11" xfId="0" applyFont="1" applyFill="1" applyBorder="1" applyAlignment="1">
      <alignment horizontal="center" vertical="center" wrapText="1"/>
    </xf>
    <xf numFmtId="9" fontId="5" fillId="3" borderId="8" xfId="2" applyFont="1" applyFill="1" applyBorder="1" applyAlignment="1">
      <alignment horizontal="left" vertical="center" wrapText="1"/>
    </xf>
    <xf numFmtId="9" fontId="5" fillId="3" borderId="11" xfId="2" applyFont="1" applyFill="1" applyBorder="1" applyAlignment="1">
      <alignment horizontal="left" vertical="center" wrapText="1"/>
    </xf>
    <xf numFmtId="9" fontId="5" fillId="3" borderId="30" xfId="2" applyFont="1" applyFill="1" applyBorder="1" applyAlignment="1">
      <alignment horizontal="left" vertical="center" wrapText="1"/>
    </xf>
    <xf numFmtId="9" fontId="5" fillId="3" borderId="31" xfId="2" applyFont="1" applyFill="1" applyBorder="1" applyAlignment="1">
      <alignment horizontal="left" vertical="center" wrapText="1"/>
    </xf>
    <xf numFmtId="0" fontId="34" fillId="4" borderId="30" xfId="0" applyFont="1" applyFill="1" applyBorder="1" applyAlignment="1">
      <alignment horizontal="left" vertical="top" wrapText="1"/>
    </xf>
    <xf numFmtId="0" fontId="34" fillId="4" borderId="27" xfId="0" applyFont="1" applyFill="1" applyBorder="1" applyAlignment="1">
      <alignment horizontal="left" vertical="top"/>
    </xf>
    <xf numFmtId="0" fontId="34" fillId="4" borderId="15" xfId="0" applyFont="1" applyFill="1" applyBorder="1" applyAlignment="1">
      <alignment horizontal="left" vertical="top"/>
    </xf>
    <xf numFmtId="0" fontId="12" fillId="0" borderId="31" xfId="0" applyFont="1" applyBorder="1" applyAlignment="1">
      <alignment horizontal="center" vertical="top" wrapText="1"/>
    </xf>
    <xf numFmtId="0" fontId="12" fillId="0" borderId="29" xfId="0" applyFont="1" applyBorder="1" applyAlignment="1">
      <alignment horizontal="center" vertical="top" wrapText="1"/>
    </xf>
    <xf numFmtId="0" fontId="35" fillId="4" borderId="11" xfId="8" applyFont="1" applyFill="1" applyBorder="1" applyAlignment="1">
      <alignment horizontal="center" wrapText="1"/>
    </xf>
    <xf numFmtId="0" fontId="12" fillId="4" borderId="20" xfId="0" applyFont="1" applyFill="1" applyBorder="1"/>
    <xf numFmtId="0" fontId="12" fillId="4" borderId="31" xfId="0" applyFont="1" applyFill="1" applyBorder="1"/>
    <xf numFmtId="0" fontId="5" fillId="6" borderId="11" xfId="0" applyNumberFormat="1" applyFont="1" applyFill="1" applyBorder="1" applyAlignment="1">
      <alignment horizontal="center" vertical="center" wrapText="1"/>
    </xf>
    <xf numFmtId="9" fontId="5" fillId="5" borderId="30" xfId="2" applyFont="1" applyFill="1" applyBorder="1" applyAlignment="1">
      <alignment horizontal="left" vertical="center" wrapText="1"/>
    </xf>
    <xf numFmtId="9" fontId="5" fillId="5" borderId="31" xfId="2" applyFont="1" applyFill="1" applyBorder="1" applyAlignment="1">
      <alignment horizontal="left" vertical="center" wrapText="1"/>
    </xf>
    <xf numFmtId="0" fontId="12" fillId="4" borderId="11" xfId="0" applyFont="1" applyFill="1" applyBorder="1" applyAlignment="1">
      <alignment vertical="center"/>
    </xf>
    <xf numFmtId="0" fontId="12" fillId="4" borderId="4" xfId="0" applyFont="1" applyFill="1" applyBorder="1" applyAlignment="1">
      <alignment vertical="center"/>
    </xf>
    <xf numFmtId="0" fontId="12" fillId="4" borderId="20" xfId="0" applyFont="1" applyFill="1" applyBorder="1" applyAlignment="1">
      <alignment vertical="center" wrapText="1"/>
    </xf>
    <xf numFmtId="0" fontId="12" fillId="4" borderId="11" xfId="0" applyFont="1" applyFill="1" applyBorder="1" applyAlignment="1">
      <alignment vertical="center" wrapText="1"/>
    </xf>
    <xf numFmtId="0" fontId="17" fillId="0" borderId="39" xfId="0" applyFont="1" applyBorder="1" applyAlignment="1">
      <alignment horizontal="center" vertical="top" wrapText="1"/>
    </xf>
    <xf numFmtId="0" fontId="17" fillId="0" borderId="40" xfId="0" applyFont="1" applyBorder="1" applyAlignment="1">
      <alignment horizontal="center" vertical="top" wrapText="1"/>
    </xf>
    <xf numFmtId="3" fontId="5" fillId="3" borderId="28" xfId="0" applyNumberFormat="1" applyFont="1" applyFill="1" applyBorder="1" applyAlignment="1">
      <alignment horizontal="left" vertical="top" wrapText="1" readingOrder="1"/>
    </xf>
    <xf numFmtId="3" fontId="5" fillId="3" borderId="17" xfId="0" applyNumberFormat="1" applyFont="1" applyFill="1" applyBorder="1" applyAlignment="1">
      <alignment horizontal="left" vertical="top" wrapText="1" readingOrder="1"/>
    </xf>
    <xf numFmtId="0" fontId="5" fillId="3" borderId="8" xfId="0" applyFont="1" applyFill="1" applyBorder="1" applyAlignment="1">
      <alignment vertical="center" wrapText="1"/>
    </xf>
    <xf numFmtId="0" fontId="5" fillId="3" borderId="20" xfId="0" applyFont="1" applyFill="1" applyBorder="1" applyAlignment="1">
      <alignment vertical="center" wrapText="1"/>
    </xf>
    <xf numFmtId="0" fontId="5" fillId="3" borderId="11" xfId="0" applyFont="1" applyFill="1" applyBorder="1" applyAlignment="1">
      <alignment vertical="center" wrapText="1"/>
    </xf>
    <xf numFmtId="3" fontId="5" fillId="3" borderId="28" xfId="0" applyNumberFormat="1" applyFont="1" applyFill="1" applyBorder="1" applyAlignment="1">
      <alignment horizontal="left" vertical="top" wrapText="1"/>
    </xf>
    <xf numFmtId="3" fontId="5" fillId="3" borderId="17" xfId="0" applyNumberFormat="1" applyFont="1" applyFill="1" applyBorder="1" applyAlignment="1">
      <alignment horizontal="left" vertical="top" wrapText="1"/>
    </xf>
    <xf numFmtId="3" fontId="5" fillId="3" borderId="28" xfId="0" applyNumberFormat="1" applyFont="1" applyFill="1" applyBorder="1" applyAlignment="1">
      <alignment horizontal="center" vertical="top" wrapText="1"/>
    </xf>
    <xf numFmtId="3" fontId="5" fillId="3" borderId="17" xfId="0" applyNumberFormat="1" applyFont="1" applyFill="1" applyBorder="1" applyAlignment="1">
      <alignment horizontal="center" vertical="top" wrapText="1"/>
    </xf>
    <xf numFmtId="3" fontId="5" fillId="3" borderId="28"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3" fontId="5" fillId="3" borderId="28" xfId="0" applyNumberFormat="1" applyFont="1" applyFill="1" applyBorder="1" applyAlignment="1">
      <alignment horizontal="left" vertical="center" wrapText="1"/>
    </xf>
    <xf numFmtId="0" fontId="5" fillId="3" borderId="17" xfId="0" applyFont="1" applyFill="1" applyBorder="1" applyAlignment="1">
      <alignment horizontal="left" vertical="center" wrapText="1"/>
    </xf>
    <xf numFmtId="3" fontId="5" fillId="3" borderId="26" xfId="0" applyNumberFormat="1" applyFont="1" applyFill="1" applyBorder="1" applyAlignment="1">
      <alignment horizontal="left" vertical="top" wrapText="1"/>
    </xf>
    <xf numFmtId="0" fontId="5" fillId="3" borderId="17" xfId="0" applyFont="1" applyFill="1" applyBorder="1" applyAlignment="1">
      <alignment horizontal="left" vertical="top" wrapText="1"/>
    </xf>
    <xf numFmtId="3" fontId="5" fillId="3" borderId="26" xfId="0" applyNumberFormat="1" applyFont="1" applyFill="1" applyBorder="1" applyAlignment="1">
      <alignment horizontal="left" vertical="center" wrapText="1"/>
    </xf>
    <xf numFmtId="0" fontId="5" fillId="3" borderId="17" xfId="0" applyFont="1" applyFill="1" applyBorder="1" applyAlignment="1">
      <alignment horizontal="center" vertical="top"/>
    </xf>
    <xf numFmtId="0" fontId="18" fillId="0" borderId="4" xfId="0" applyFont="1" applyBorder="1" applyAlignment="1">
      <alignment horizontal="center" vertical="top" textRotation="90" wrapText="1" readingOrder="1"/>
    </xf>
    <xf numFmtId="0" fontId="18" fillId="4" borderId="0" xfId="0" applyFont="1" applyFill="1" applyBorder="1" applyAlignment="1">
      <alignment horizontal="left" vertical="top" wrapText="1"/>
    </xf>
    <xf numFmtId="0" fontId="18" fillId="0" borderId="4" xfId="0" applyFont="1" applyBorder="1" applyAlignment="1">
      <alignment horizontal="center" vertical="top" textRotation="90"/>
    </xf>
    <xf numFmtId="3" fontId="5" fillId="3" borderId="26" xfId="0" applyNumberFormat="1" applyFont="1" applyFill="1" applyBorder="1" applyAlignment="1">
      <alignment horizontal="center" vertical="top" wrapText="1"/>
    </xf>
    <xf numFmtId="3" fontId="5" fillId="3" borderId="17" xfId="0" applyNumberFormat="1" applyFont="1" applyFill="1" applyBorder="1" applyAlignment="1">
      <alignment horizontal="left" vertical="center" wrapText="1"/>
    </xf>
    <xf numFmtId="3" fontId="5" fillId="3" borderId="26" xfId="0" applyNumberFormat="1" applyFont="1" applyFill="1" applyBorder="1" applyAlignment="1">
      <alignment vertical="center" wrapText="1"/>
    </xf>
    <xf numFmtId="3" fontId="5" fillId="3" borderId="17" xfId="0" applyNumberFormat="1" applyFont="1" applyFill="1" applyBorder="1" applyAlignment="1">
      <alignment vertical="center" wrapText="1"/>
    </xf>
    <xf numFmtId="0" fontId="32" fillId="4" borderId="19" xfId="0" applyFont="1" applyFill="1" applyBorder="1" applyAlignment="1">
      <alignment vertical="center"/>
    </xf>
    <xf numFmtId="0" fontId="32" fillId="4" borderId="11" xfId="0" applyFont="1" applyFill="1" applyBorder="1" applyAlignment="1">
      <alignment vertical="center"/>
    </xf>
    <xf numFmtId="0" fontId="32" fillId="4" borderId="2" xfId="8" applyFont="1" applyFill="1" applyBorder="1" applyAlignment="1">
      <alignment horizontal="center" wrapText="1"/>
    </xf>
    <xf numFmtId="0" fontId="32" fillId="4" borderId="3"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2" xfId="0" applyFont="1" applyFill="1" applyBorder="1" applyAlignment="1">
      <alignment horizontal="center" vertical="center"/>
    </xf>
    <xf numFmtId="0" fontId="32" fillId="4" borderId="5" xfId="0" applyFont="1" applyFill="1" applyBorder="1" applyAlignment="1">
      <alignment horizontal="center" vertical="center"/>
    </xf>
    <xf numFmtId="3" fontId="5" fillId="3" borderId="31" xfId="0" applyNumberFormat="1"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17" xfId="0" applyFont="1" applyFill="1" applyBorder="1" applyAlignment="1">
      <alignment vertical="center" wrapText="1"/>
    </xf>
    <xf numFmtId="0" fontId="32" fillId="4" borderId="30" xfId="0" applyFont="1" applyFill="1" applyBorder="1" applyAlignment="1">
      <alignment vertical="center" wrapText="1"/>
    </xf>
    <xf numFmtId="0" fontId="32" fillId="4" borderId="31" xfId="0" applyFont="1" applyFill="1" applyBorder="1" applyAlignment="1">
      <alignment vertical="center" wrapText="1"/>
    </xf>
    <xf numFmtId="0" fontId="32" fillId="4" borderId="1" xfId="0" applyFont="1" applyFill="1" applyBorder="1" applyAlignment="1">
      <alignment horizontal="center" vertical="center" wrapText="1"/>
    </xf>
    <xf numFmtId="0" fontId="32" fillId="4" borderId="21" xfId="0" applyFont="1" applyFill="1" applyBorder="1" applyAlignment="1">
      <alignment horizontal="center" vertical="center" wrapText="1"/>
    </xf>
    <xf numFmtId="0" fontId="9" fillId="4" borderId="8" xfId="0" applyFont="1" applyFill="1" applyBorder="1" applyAlignment="1">
      <alignment vertical="center"/>
    </xf>
    <xf numFmtId="0" fontId="9" fillId="4" borderId="20" xfId="0" applyFont="1" applyFill="1" applyBorder="1" applyAlignment="1">
      <alignment vertical="center"/>
    </xf>
    <xf numFmtId="0" fontId="9" fillId="4" borderId="8" xfId="0" applyFont="1" applyFill="1" applyBorder="1" applyAlignment="1">
      <alignment vertical="center" wrapText="1"/>
    </xf>
    <xf numFmtId="0" fontId="9" fillId="4" borderId="20" xfId="0" applyFont="1" applyFill="1" applyBorder="1" applyAlignment="1">
      <alignment vertical="center" wrapText="1"/>
    </xf>
    <xf numFmtId="0" fontId="0" fillId="0" borderId="8" xfId="0" applyBorder="1"/>
    <xf numFmtId="0" fontId="0" fillId="0" borderId="11" xfId="0" applyBorder="1"/>
    <xf numFmtId="0" fontId="0" fillId="0" borderId="20" xfId="0" applyBorder="1"/>
    <xf numFmtId="0" fontId="19" fillId="0" borderId="4" xfId="0" applyFont="1" applyBorder="1" applyAlignment="1">
      <alignment horizontal="left" vertical="center" wrapText="1"/>
    </xf>
    <xf numFmtId="0" fontId="24" fillId="0" borderId="4" xfId="0" applyFont="1" applyBorder="1" applyAlignment="1">
      <alignment horizontal="left" wrapText="1"/>
    </xf>
    <xf numFmtId="0" fontId="29" fillId="0" borderId="4" xfId="0" applyFont="1" applyBorder="1" applyAlignment="1">
      <alignment horizontal="left" vertical="center" wrapText="1"/>
    </xf>
    <xf numFmtId="0" fontId="22" fillId="0" borderId="8" xfId="6" applyNumberFormat="1" applyFont="1" applyFill="1" applyBorder="1" applyAlignment="1">
      <alignment vertical="top" wrapText="1"/>
    </xf>
    <xf numFmtId="0" fontId="22" fillId="0" borderId="11" xfId="6" applyNumberFormat="1" applyFont="1" applyFill="1" applyBorder="1" applyAlignment="1">
      <alignment vertical="top" wrapText="1"/>
    </xf>
    <xf numFmtId="0" fontId="22" fillId="3" borderId="8" xfId="6" applyNumberFormat="1" applyFont="1" applyFill="1" applyBorder="1" applyAlignment="1">
      <alignment horizontal="left" vertical="top" wrapText="1"/>
    </xf>
    <xf numFmtId="0" fontId="22" fillId="3" borderId="11" xfId="6" applyNumberFormat="1" applyFont="1" applyFill="1" applyBorder="1" applyAlignment="1">
      <alignment horizontal="left" vertical="top" wrapText="1"/>
    </xf>
    <xf numFmtId="6" fontId="22" fillId="3" borderId="8" xfId="6" applyNumberFormat="1" applyFont="1" applyFill="1" applyBorder="1" applyAlignment="1">
      <alignment horizontal="left" vertical="top" wrapText="1"/>
    </xf>
    <xf numFmtId="6" fontId="22" fillId="3" borderId="11" xfId="6" applyNumberFormat="1" applyFont="1" applyFill="1" applyBorder="1" applyAlignment="1">
      <alignment horizontal="left" vertical="top" wrapText="1"/>
    </xf>
    <xf numFmtId="0" fontId="22" fillId="0" borderId="20" xfId="6" applyNumberFormat="1" applyFont="1" applyFill="1" applyBorder="1" applyAlignment="1">
      <alignment vertical="top" wrapText="1"/>
    </xf>
    <xf numFmtId="6" fontId="22" fillId="3" borderId="20" xfId="6" applyNumberFormat="1" applyFont="1" applyFill="1" applyBorder="1" applyAlignment="1">
      <alignment horizontal="left" vertical="top" wrapText="1"/>
    </xf>
    <xf numFmtId="0" fontId="22" fillId="0" borderId="23" xfId="6" applyNumberFormat="1" applyFont="1" applyFill="1" applyBorder="1" applyAlignment="1">
      <alignment vertical="top" wrapText="1"/>
    </xf>
    <xf numFmtId="0" fontId="22" fillId="0" borderId="14" xfId="6" applyNumberFormat="1" applyFont="1" applyFill="1" applyBorder="1" applyAlignment="1">
      <alignment vertical="top" wrapText="1"/>
    </xf>
    <xf numFmtId="0" fontId="20" fillId="10" borderId="8" xfId="13" applyFont="1" applyFill="1" applyBorder="1" applyAlignment="1">
      <alignment horizontal="center" vertical="center" wrapText="1"/>
    </xf>
    <xf numFmtId="0" fontId="20" fillId="10" borderId="11" xfId="13" applyFont="1" applyFill="1" applyBorder="1" applyAlignment="1">
      <alignment horizontal="center" vertical="center" wrapText="1"/>
    </xf>
    <xf numFmtId="0" fontId="20" fillId="10" borderId="28" xfId="13" applyFont="1" applyFill="1" applyBorder="1" applyAlignment="1">
      <alignment horizontal="center" vertical="center" wrapText="1"/>
    </xf>
    <xf numFmtId="0" fontId="20" fillId="10" borderId="26" xfId="13" applyFont="1" applyFill="1" applyBorder="1" applyAlignment="1">
      <alignment horizontal="center" vertical="center" wrapText="1"/>
    </xf>
    <xf numFmtId="0" fontId="20" fillId="10" borderId="17" xfId="13"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4" xfId="15" applyNumberFormat="1" applyFont="1" applyFill="1" applyBorder="1" applyAlignment="1">
      <alignment horizontal="center" vertical="top" wrapText="1"/>
    </xf>
    <xf numFmtId="0" fontId="21" fillId="0" borderId="4" xfId="0" applyFont="1" applyBorder="1" applyAlignment="1">
      <alignment vertical="center" wrapText="1"/>
    </xf>
    <xf numFmtId="0" fontId="0" fillId="0" borderId="28" xfId="0" applyBorder="1"/>
    <xf numFmtId="0" fontId="0" fillId="0" borderId="26" xfId="0" applyBorder="1"/>
    <xf numFmtId="0" fontId="0" fillId="0" borderId="17" xfId="0" applyBorder="1"/>
    <xf numFmtId="0" fontId="20" fillId="8" borderId="8" xfId="0" applyFont="1" applyFill="1" applyBorder="1" applyAlignment="1">
      <alignment horizontal="center" vertical="center" wrapText="1"/>
    </xf>
    <xf numFmtId="0" fontId="20" fillId="8" borderId="11" xfId="0" applyFont="1" applyFill="1" applyBorder="1" applyAlignment="1">
      <alignment horizontal="center" vertical="center" wrapText="1"/>
    </xf>
    <xf numFmtId="16" fontId="20" fillId="2" borderId="8" xfId="0" applyNumberFormat="1" applyFont="1" applyFill="1" applyBorder="1" applyAlignment="1">
      <alignment horizontal="center" vertical="center" wrapText="1"/>
    </xf>
    <xf numFmtId="16" fontId="20" fillId="2" borderId="11" xfId="0" applyNumberFormat="1" applyFont="1" applyFill="1" applyBorder="1" applyAlignment="1">
      <alignment horizontal="center" vertical="center" wrapText="1"/>
    </xf>
    <xf numFmtId="0" fontId="20" fillId="12" borderId="20" xfId="13" applyFont="1" applyFill="1" applyBorder="1" applyAlignment="1">
      <alignment horizontal="center" vertical="center" wrapText="1"/>
    </xf>
    <xf numFmtId="0" fontId="20" fillId="12" borderId="11" xfId="13" applyFont="1" applyFill="1" applyBorder="1" applyAlignment="1">
      <alignment horizontal="center" vertical="center" wrapText="1"/>
    </xf>
    <xf numFmtId="0" fontId="20" fillId="11" borderId="20" xfId="13" applyFont="1" applyFill="1" applyBorder="1" applyAlignment="1">
      <alignment horizontal="center" vertical="center" wrapText="1"/>
    </xf>
    <xf numFmtId="0" fontId="20" fillId="11" borderId="11" xfId="13" applyFont="1" applyFill="1" applyBorder="1" applyAlignment="1">
      <alignment horizontal="center" vertical="center" wrapText="1"/>
    </xf>
    <xf numFmtId="0" fontId="20" fillId="11" borderId="31" xfId="13" applyFont="1" applyFill="1" applyBorder="1" applyAlignment="1">
      <alignment horizontal="center" vertical="center" wrapText="1"/>
    </xf>
    <xf numFmtId="0" fontId="20" fillId="11" borderId="29" xfId="13" applyFont="1" applyFill="1" applyBorder="1" applyAlignment="1">
      <alignment horizontal="center" vertical="center" wrapText="1"/>
    </xf>
    <xf numFmtId="0" fontId="20" fillId="11" borderId="16" xfId="13" applyFont="1" applyFill="1" applyBorder="1" applyAlignment="1">
      <alignment horizontal="center" vertical="center" wrapText="1"/>
    </xf>
    <xf numFmtId="0" fontId="21" fillId="0" borderId="8" xfId="15" applyNumberFormat="1" applyFont="1" applyBorder="1" applyAlignment="1">
      <alignment vertical="top" wrapText="1"/>
    </xf>
    <xf numFmtId="0" fontId="21" fillId="0" borderId="20" xfId="15" applyNumberFormat="1" applyFont="1" applyBorder="1" applyAlignment="1">
      <alignment vertical="top" wrapText="1"/>
    </xf>
    <xf numFmtId="0" fontId="21" fillId="0" borderId="4" xfId="15" applyNumberFormat="1" applyFont="1" applyBorder="1" applyAlignment="1">
      <alignment horizontal="center" vertical="top" wrapText="1"/>
    </xf>
    <xf numFmtId="0" fontId="20" fillId="11" borderId="35" xfId="13" applyFont="1" applyFill="1" applyBorder="1" applyAlignment="1">
      <alignment horizontal="center" vertical="center" wrapText="1"/>
    </xf>
    <xf numFmtId="0" fontId="20" fillId="11" borderId="14" xfId="13" applyFont="1" applyFill="1" applyBorder="1" applyAlignment="1">
      <alignment horizontal="center" vertical="center" wrapText="1"/>
    </xf>
    <xf numFmtId="0" fontId="20" fillId="11" borderId="20" xfId="11" applyFont="1" applyFill="1" applyBorder="1" applyAlignment="1">
      <alignment vertical="center" wrapText="1"/>
    </xf>
    <xf numFmtId="0" fontId="20" fillId="11" borderId="11" xfId="11" applyFont="1" applyFill="1" applyBorder="1" applyAlignment="1">
      <alignment vertical="center" wrapText="1"/>
    </xf>
    <xf numFmtId="0" fontId="20" fillId="4" borderId="31" xfId="6" applyNumberFormat="1" applyFont="1" applyFill="1" applyBorder="1" applyAlignment="1">
      <alignment horizontal="center" vertical="center" wrapText="1"/>
    </xf>
    <xf numFmtId="0" fontId="20" fillId="4" borderId="29" xfId="6" applyNumberFormat="1" applyFont="1" applyFill="1" applyBorder="1" applyAlignment="1">
      <alignment horizontal="center" vertical="center" wrapText="1"/>
    </xf>
    <xf numFmtId="0" fontId="20" fillId="4" borderId="37" xfId="6" applyNumberFormat="1" applyFont="1" applyFill="1" applyBorder="1" applyAlignment="1">
      <alignment horizontal="center" vertical="center" wrapText="1"/>
    </xf>
    <xf numFmtId="0" fontId="21" fillId="0" borderId="38" xfId="0" applyFont="1" applyBorder="1" applyAlignment="1">
      <alignment vertical="center" wrapText="1"/>
    </xf>
    <xf numFmtId="0" fontId="21" fillId="0" borderId="12" xfId="0" applyFont="1" applyBorder="1" applyAlignment="1">
      <alignment vertical="center" wrapText="1"/>
    </xf>
    <xf numFmtId="0" fontId="21" fillId="0" borderId="9" xfId="0" applyFont="1" applyBorder="1" applyAlignment="1">
      <alignment vertical="center" wrapText="1"/>
    </xf>
    <xf numFmtId="0" fontId="22" fillId="0" borderId="35" xfId="6" applyNumberFormat="1" applyFont="1" applyFill="1" applyBorder="1" applyAlignment="1">
      <alignment vertical="top" wrapText="1"/>
    </xf>
    <xf numFmtId="6" fontId="22" fillId="2" borderId="8" xfId="0" applyNumberFormat="1" applyFont="1" applyFill="1" applyBorder="1" applyAlignment="1">
      <alignment horizontal="right" vertical="top" wrapText="1"/>
    </xf>
    <xf numFmtId="6" fontId="22" fillId="2" borderId="20" xfId="0" applyNumberFormat="1" applyFont="1" applyFill="1" applyBorder="1" applyAlignment="1">
      <alignment horizontal="right" vertical="top" wrapText="1"/>
    </xf>
    <xf numFmtId="6" fontId="22" fillId="2" borderId="11" xfId="0" applyNumberFormat="1" applyFont="1" applyFill="1" applyBorder="1" applyAlignment="1">
      <alignment horizontal="right" vertical="top" wrapText="1"/>
    </xf>
    <xf numFmtId="0" fontId="20" fillId="4" borderId="19" xfId="6" applyNumberFormat="1" applyFont="1" applyFill="1" applyBorder="1" applyAlignment="1">
      <alignment horizontal="center" vertical="center" wrapText="1"/>
    </xf>
    <xf numFmtId="0" fontId="20" fillId="4" borderId="11" xfId="6" applyNumberFormat="1" applyFont="1" applyFill="1" applyBorder="1" applyAlignment="1">
      <alignment horizontal="center" vertical="center" wrapText="1"/>
    </xf>
    <xf numFmtId="164" fontId="20" fillId="2" borderId="19" xfId="6" applyNumberFormat="1" applyFont="1" applyFill="1" applyBorder="1" applyAlignment="1">
      <alignment horizontal="center" vertical="center" wrapText="1"/>
    </xf>
    <xf numFmtId="164" fontId="20" fillId="2" borderId="11" xfId="6" applyNumberFormat="1" applyFont="1" applyFill="1" applyBorder="1" applyAlignment="1">
      <alignment horizontal="center" vertical="center" wrapText="1"/>
    </xf>
    <xf numFmtId="0" fontId="21" fillId="0" borderId="8" xfId="0" applyFont="1" applyBorder="1" applyAlignment="1">
      <alignment horizontal="center" vertical="center"/>
    </xf>
    <xf numFmtId="0" fontId="21" fillId="0" borderId="20" xfId="0" applyFont="1" applyBorder="1" applyAlignment="1">
      <alignment horizontal="center" vertical="center"/>
    </xf>
    <xf numFmtId="0" fontId="21" fillId="0" borderId="11" xfId="0" applyFont="1" applyBorder="1" applyAlignment="1">
      <alignment horizontal="center" vertical="center"/>
    </xf>
    <xf numFmtId="0" fontId="22" fillId="0" borderId="8" xfId="6" applyNumberFormat="1" applyFont="1" applyFill="1" applyBorder="1" applyAlignment="1">
      <alignment horizontal="center" vertical="center" wrapText="1"/>
    </xf>
    <xf numFmtId="0" fontId="22" fillId="0" borderId="20" xfId="6" applyNumberFormat="1" applyFont="1" applyFill="1" applyBorder="1" applyAlignment="1">
      <alignment horizontal="center" vertical="center" wrapText="1"/>
    </xf>
    <xf numFmtId="0" fontId="22" fillId="0" borderId="11" xfId="6" applyNumberFormat="1" applyFont="1" applyFill="1" applyBorder="1" applyAlignment="1">
      <alignment horizontal="center" vertical="center" wrapText="1"/>
    </xf>
    <xf numFmtId="164" fontId="22" fillId="3" borderId="8" xfId="6" applyNumberFormat="1" applyFont="1" applyFill="1" applyBorder="1" applyAlignment="1">
      <alignment horizontal="center" vertical="center" wrapText="1"/>
    </xf>
    <xf numFmtId="164" fontId="22" fillId="3" borderId="20" xfId="6" applyNumberFormat="1" applyFont="1" applyFill="1" applyBorder="1" applyAlignment="1">
      <alignment horizontal="center" vertical="center" wrapText="1"/>
    </xf>
    <xf numFmtId="164" fontId="22" fillId="3" borderId="11" xfId="6" applyNumberFormat="1" applyFont="1" applyFill="1" applyBorder="1" applyAlignment="1">
      <alignment horizontal="center" vertical="center" wrapText="1"/>
    </xf>
    <xf numFmtId="0" fontId="22" fillId="3" borderId="8" xfId="6" applyNumberFormat="1" applyFont="1" applyFill="1" applyBorder="1" applyAlignment="1">
      <alignment horizontal="center" vertical="center" wrapText="1"/>
    </xf>
    <xf numFmtId="0" fontId="22" fillId="3" borderId="20" xfId="6" applyNumberFormat="1" applyFont="1" applyFill="1" applyBorder="1" applyAlignment="1">
      <alignment horizontal="center" vertical="center" wrapText="1"/>
    </xf>
    <xf numFmtId="0" fontId="22" fillId="3" borderId="11" xfId="6" applyNumberFormat="1" applyFont="1" applyFill="1" applyBorder="1" applyAlignment="1">
      <alignment horizontal="center" vertical="center" wrapText="1"/>
    </xf>
    <xf numFmtId="0" fontId="22" fillId="0" borderId="8" xfId="0" applyFont="1" applyBorder="1" applyAlignment="1">
      <alignment vertical="center" wrapText="1"/>
    </xf>
    <xf numFmtId="0" fontId="22" fillId="0" borderId="11" xfId="0" applyFont="1" applyBorder="1" applyAlignment="1">
      <alignment vertical="center" wrapText="1"/>
    </xf>
    <xf numFmtId="0" fontId="20" fillId="4" borderId="20" xfId="6" applyNumberFormat="1" applyFont="1" applyFill="1" applyBorder="1" applyAlignment="1">
      <alignment horizontal="center" vertical="center" wrapText="1"/>
    </xf>
    <xf numFmtId="164" fontId="20" fillId="2" borderId="20" xfId="6" applyNumberFormat="1" applyFont="1" applyFill="1" applyBorder="1" applyAlignment="1">
      <alignment horizontal="center" vertical="center" wrapText="1"/>
    </xf>
    <xf numFmtId="0" fontId="21" fillId="0" borderId="17" xfId="0" applyFont="1" applyFill="1" applyBorder="1" applyAlignment="1">
      <alignment horizontal="center" vertical="center" wrapText="1"/>
    </xf>
    <xf numFmtId="164" fontId="22" fillId="3" borderId="28" xfId="6" applyNumberFormat="1" applyFont="1" applyFill="1" applyBorder="1" applyAlignment="1">
      <alignment horizontal="center" vertical="center" wrapText="1"/>
    </xf>
    <xf numFmtId="164" fontId="22" fillId="3" borderId="17" xfId="6" applyNumberFormat="1" applyFont="1" applyFill="1" applyBorder="1" applyAlignment="1">
      <alignment horizontal="center" vertical="center" wrapText="1"/>
    </xf>
    <xf numFmtId="0" fontId="20" fillId="10" borderId="15" xfId="13" applyFont="1" applyFill="1" applyBorder="1" applyAlignment="1">
      <alignment horizontal="center" vertical="center" wrapText="1"/>
    </xf>
    <xf numFmtId="0" fontId="20" fillId="10" borderId="16" xfId="13" applyFont="1" applyFill="1" applyBorder="1" applyAlignment="1">
      <alignment horizontal="center" vertical="center" wrapText="1"/>
    </xf>
    <xf numFmtId="0" fontId="22" fillId="0" borderId="8" xfId="6" applyNumberFormat="1" applyFont="1" applyFill="1" applyBorder="1" applyAlignment="1">
      <alignment horizontal="center" vertical="top" wrapText="1"/>
    </xf>
    <xf numFmtId="0" fontId="22" fillId="0" borderId="11" xfId="6" applyNumberFormat="1" applyFont="1" applyFill="1" applyBorder="1" applyAlignment="1">
      <alignment horizontal="center" vertical="top" wrapText="1"/>
    </xf>
    <xf numFmtId="0" fontId="20" fillId="4" borderId="22" xfId="6" applyNumberFormat="1" applyFont="1" applyFill="1" applyBorder="1" applyAlignment="1">
      <alignment horizontal="center" vertical="center" wrapText="1"/>
    </xf>
    <xf numFmtId="0" fontId="20" fillId="4" borderId="33" xfId="6" applyNumberFormat="1" applyFont="1" applyFill="1" applyBorder="1" applyAlignment="1">
      <alignment horizontal="center" vertical="center" wrapText="1"/>
    </xf>
    <xf numFmtId="0" fontId="20" fillId="4" borderId="13" xfId="6" applyNumberFormat="1" applyFont="1" applyFill="1" applyBorder="1" applyAlignment="1">
      <alignment horizontal="center" vertical="center" wrapText="1"/>
    </xf>
    <xf numFmtId="0" fontId="21" fillId="0" borderId="15" xfId="0" applyFont="1" applyBorder="1" applyAlignment="1">
      <alignment horizontal="center" vertical="center"/>
    </xf>
    <xf numFmtId="0" fontId="21" fillId="0" borderId="18" xfId="0" applyFont="1" applyBorder="1" applyAlignment="1">
      <alignment horizontal="center" vertical="center"/>
    </xf>
    <xf numFmtId="0" fontId="21" fillId="0" borderId="16" xfId="0" applyFont="1" applyBorder="1" applyAlignment="1">
      <alignment horizontal="center" vertical="center"/>
    </xf>
    <xf numFmtId="164" fontId="22" fillId="3" borderId="28" xfId="6" applyNumberFormat="1" applyFont="1" applyFill="1" applyBorder="1" applyAlignment="1">
      <alignment horizontal="center" vertical="top" wrapText="1"/>
    </xf>
    <xf numFmtId="164" fontId="22" fillId="3" borderId="26" xfId="6" applyNumberFormat="1" applyFont="1" applyFill="1" applyBorder="1" applyAlignment="1">
      <alignment horizontal="center" vertical="top" wrapText="1"/>
    </xf>
    <xf numFmtId="164" fontId="22" fillId="3" borderId="17" xfId="6" applyNumberFormat="1" applyFont="1" applyFill="1" applyBorder="1" applyAlignment="1">
      <alignment horizontal="center" vertical="top" wrapText="1"/>
    </xf>
    <xf numFmtId="0" fontId="22" fillId="0" borderId="20" xfId="0" applyFont="1" applyBorder="1" applyAlignment="1">
      <alignment vertical="center" wrapText="1"/>
    </xf>
    <xf numFmtId="164" fontId="22" fillId="2" borderId="8" xfId="6" applyNumberFormat="1" applyFont="1" applyFill="1" applyBorder="1" applyAlignment="1">
      <alignment horizontal="center" vertical="top" wrapText="1"/>
    </xf>
    <xf numFmtId="164" fontId="22" fillId="2" borderId="11" xfId="6" applyNumberFormat="1" applyFont="1" applyFill="1" applyBorder="1" applyAlignment="1">
      <alignment horizontal="center" vertical="top" wrapText="1"/>
    </xf>
    <xf numFmtId="9" fontId="22" fillId="0" borderId="8" xfId="6" applyNumberFormat="1" applyFont="1" applyFill="1" applyBorder="1" applyAlignment="1">
      <alignment horizontal="center" vertical="top" wrapText="1"/>
    </xf>
    <xf numFmtId="9" fontId="22" fillId="0" borderId="20" xfId="6" applyNumberFormat="1" applyFont="1" applyFill="1" applyBorder="1" applyAlignment="1">
      <alignment horizontal="center" vertical="top" wrapText="1"/>
    </xf>
    <xf numFmtId="9" fontId="22" fillId="0" borderId="11" xfId="6" applyNumberFormat="1" applyFont="1" applyFill="1" applyBorder="1" applyAlignment="1">
      <alignment horizontal="center" vertical="top" wrapText="1"/>
    </xf>
    <xf numFmtId="0" fontId="22" fillId="0" borderId="8" xfId="6" applyNumberFormat="1" applyFont="1" applyFill="1" applyBorder="1" applyAlignment="1">
      <alignment vertical="center" wrapText="1"/>
    </xf>
    <xf numFmtId="0" fontId="22" fillId="0" borderId="11" xfId="6" applyNumberFormat="1" applyFont="1" applyFill="1" applyBorder="1" applyAlignment="1">
      <alignment vertical="center" wrapText="1"/>
    </xf>
    <xf numFmtId="164" fontId="22" fillId="2" borderId="8" xfId="6" applyNumberFormat="1" applyFont="1" applyFill="1" applyBorder="1" applyAlignment="1">
      <alignment horizontal="center" vertical="center" wrapText="1"/>
    </xf>
    <xf numFmtId="164" fontId="22" fillId="2" borderId="11" xfId="6" applyNumberFormat="1" applyFont="1" applyFill="1" applyBorder="1" applyAlignment="1">
      <alignment horizontal="center" vertical="center" wrapText="1"/>
    </xf>
    <xf numFmtId="9" fontId="6" fillId="3" borderId="8" xfId="2" applyFont="1" applyFill="1" applyBorder="1" applyAlignment="1">
      <alignment horizontal="left" vertical="center" wrapText="1"/>
    </xf>
    <xf numFmtId="9" fontId="6" fillId="3" borderId="11" xfId="2" applyFont="1" applyFill="1" applyBorder="1" applyAlignment="1">
      <alignment horizontal="left" vertical="center" wrapText="1"/>
    </xf>
    <xf numFmtId="9" fontId="6" fillId="3" borderId="4" xfId="2" applyFont="1" applyFill="1" applyBorder="1" applyAlignment="1">
      <alignment horizontal="left" vertical="center" wrapText="1"/>
    </xf>
    <xf numFmtId="164" fontId="37" fillId="4" borderId="2" xfId="0" applyNumberFormat="1" applyFont="1" applyFill="1" applyBorder="1" applyAlignment="1">
      <alignment vertical="center" wrapText="1"/>
    </xf>
    <xf numFmtId="164" fontId="37" fillId="4" borderId="4" xfId="0" applyNumberFormat="1" applyFont="1" applyFill="1" applyBorder="1" applyAlignment="1">
      <alignment vertical="center" wrapText="1"/>
    </xf>
    <xf numFmtId="0" fontId="36" fillId="4" borderId="4" xfId="8" applyFont="1" applyFill="1" applyBorder="1" applyAlignment="1">
      <alignment horizontal="center" wrapText="1"/>
    </xf>
    <xf numFmtId="0" fontId="14" fillId="0" borderId="27" xfId="0" applyFont="1" applyBorder="1" applyAlignment="1">
      <alignment horizontal="center" vertical="top" wrapText="1"/>
    </xf>
    <xf numFmtId="0" fontId="0" fillId="0" borderId="27" xfId="0" applyBorder="1" applyAlignment="1"/>
    <xf numFmtId="0" fontId="14" fillId="0" borderId="4" xfId="0" applyFont="1" applyBorder="1" applyAlignment="1">
      <alignment horizontal="center" vertical="top" textRotation="90" wrapText="1"/>
    </xf>
    <xf numFmtId="0" fontId="14" fillId="0" borderId="4" xfId="0" applyFont="1" applyBorder="1" applyAlignment="1">
      <alignment horizontal="center" vertical="top" textRotation="90"/>
    </xf>
    <xf numFmtId="0" fontId="7" fillId="3" borderId="4" xfId="0" applyFont="1" applyFill="1" applyBorder="1" applyAlignment="1">
      <alignment horizontal="center" vertical="center" wrapText="1"/>
    </xf>
    <xf numFmtId="0" fontId="6" fillId="3" borderId="4" xfId="0" applyFont="1" applyFill="1" applyBorder="1" applyAlignment="1">
      <alignment horizontal="left" vertical="center" wrapText="1"/>
    </xf>
    <xf numFmtId="9" fontId="6" fillId="2" borderId="4" xfId="2" applyFont="1" applyFill="1" applyBorder="1" applyAlignment="1">
      <alignment horizontal="left" vertical="center" wrapText="1"/>
    </xf>
    <xf numFmtId="164" fontId="37" fillId="3" borderId="8" xfId="0" applyNumberFormat="1" applyFont="1" applyFill="1" applyBorder="1" applyAlignment="1">
      <alignment vertical="center" wrapText="1"/>
    </xf>
    <xf numFmtId="164" fontId="37" fillId="3" borderId="20" xfId="0" applyNumberFormat="1" applyFont="1" applyFill="1" applyBorder="1" applyAlignment="1">
      <alignment vertical="center" wrapText="1"/>
    </xf>
    <xf numFmtId="164" fontId="37" fillId="3" borderId="11" xfId="0" applyNumberFormat="1" applyFont="1" applyFill="1" applyBorder="1" applyAlignment="1">
      <alignment vertical="center" wrapText="1"/>
    </xf>
    <xf numFmtId="0" fontId="15" fillId="3" borderId="8" xfId="0" applyFont="1" applyFill="1" applyBorder="1" applyAlignment="1">
      <alignment vertical="center" wrapText="1"/>
    </xf>
    <xf numFmtId="0" fontId="15" fillId="3" borderId="20" xfId="0" applyFont="1" applyFill="1" applyBorder="1" applyAlignment="1">
      <alignment vertical="center" wrapText="1"/>
    </xf>
    <xf numFmtId="0" fontId="15" fillId="3" borderId="11" xfId="0" applyFont="1" applyFill="1" applyBorder="1" applyAlignment="1">
      <alignment vertical="center" wrapText="1"/>
    </xf>
    <xf numFmtId="0" fontId="6" fillId="3" borderId="8" xfId="0" applyFont="1" applyFill="1" applyBorder="1" applyAlignment="1">
      <alignment horizontal="left" vertical="center" wrapText="1"/>
    </xf>
    <xf numFmtId="0" fontId="6" fillId="3" borderId="11" xfId="0" applyFont="1" applyFill="1" applyBorder="1" applyAlignment="1">
      <alignment horizontal="left" vertical="center" wrapText="1"/>
    </xf>
    <xf numFmtId="164" fontId="7" fillId="3" borderId="8" xfId="0" applyNumberFormat="1" applyFont="1" applyFill="1" applyBorder="1" applyAlignment="1">
      <alignment horizontal="left" vertical="center" wrapText="1"/>
    </xf>
    <xf numFmtId="164" fontId="7" fillId="3" borderId="11" xfId="0" applyNumberFormat="1" applyFont="1" applyFill="1" applyBorder="1" applyAlignment="1">
      <alignment horizontal="left" vertical="center" wrapText="1"/>
    </xf>
    <xf numFmtId="0" fontId="7" fillId="0" borderId="28" xfId="0" applyFont="1" applyBorder="1"/>
    <xf numFmtId="0" fontId="7" fillId="0" borderId="26" xfId="0" applyFont="1" applyBorder="1"/>
    <xf numFmtId="0" fontId="14" fillId="4" borderId="4" xfId="0" applyFont="1" applyFill="1" applyBorder="1" applyAlignment="1">
      <alignment vertical="center"/>
    </xf>
    <xf numFmtId="0" fontId="14" fillId="4" borderId="20" xfId="0" applyFont="1" applyFill="1" applyBorder="1" applyAlignment="1">
      <alignment vertical="center" wrapText="1"/>
    </xf>
    <xf numFmtId="0" fontId="14" fillId="4" borderId="11" xfId="0" applyFont="1" applyFill="1" applyBorder="1" applyAlignment="1">
      <alignment vertical="center" wrapText="1"/>
    </xf>
    <xf numFmtId="0" fontId="37" fillId="4" borderId="24" xfId="0" applyFont="1" applyFill="1" applyBorder="1" applyAlignment="1">
      <alignment vertical="center" wrapText="1"/>
    </xf>
    <xf numFmtId="0" fontId="37" fillId="4" borderId="17" xfId="0" applyFont="1" applyFill="1" applyBorder="1" applyAlignment="1">
      <alignment vertical="center" wrapText="1"/>
    </xf>
    <xf numFmtId="0" fontId="37" fillId="4" borderId="2" xfId="0" applyFont="1" applyFill="1" applyBorder="1" applyAlignment="1">
      <alignment vertical="center" wrapText="1"/>
    </xf>
    <xf numFmtId="0" fontId="37" fillId="4" borderId="4" xfId="0" applyFont="1" applyFill="1" applyBorder="1" applyAlignment="1">
      <alignment vertical="center" wrapText="1"/>
    </xf>
  </cellXfs>
  <cellStyles count="18">
    <cellStyle name="Calc Currency (0)" xfId="9"/>
    <cellStyle name="Comma 10 2" xfId="14"/>
    <cellStyle name="Currency" xfId="1" builtinId="4"/>
    <cellStyle name="Normal" xfId="0" builtinId="0"/>
    <cellStyle name="Normal 13 2 2" xfId="10"/>
    <cellStyle name="Normal 2" xfId="11"/>
    <cellStyle name="Normal 2 2" xfId="8"/>
    <cellStyle name="Normal 25 2" xfId="3"/>
    <cellStyle name="Normal 26" xfId="4"/>
    <cellStyle name="Normal 27" xfId="6"/>
    <cellStyle name="Normal 30" xfId="17"/>
    <cellStyle name="Normal 30 2" xfId="15"/>
    <cellStyle name="Normal 31" xfId="13"/>
    <cellStyle name="Percent" xfId="12" builtinId="5"/>
    <cellStyle name="Percent 2" xfId="7"/>
    <cellStyle name="Percent 6" xfId="5"/>
    <cellStyle name="Percent 6 4" xfId="16"/>
    <cellStyle name="Percent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1127124</xdr:colOff>
      <xdr:row>0</xdr:row>
      <xdr:rowOff>9542</xdr:rowOff>
    </xdr:from>
    <xdr:to>
      <xdr:col>2</xdr:col>
      <xdr:colOff>79374</xdr:colOff>
      <xdr:row>1</xdr:row>
      <xdr:rowOff>6350</xdr:rowOff>
    </xdr:to>
    <xdr:pic>
      <xdr:nvPicPr>
        <xdr:cNvPr id="3" name="Picture 1" descr="C:\Users\godloz\Desktop\harry gwala - OFFICIAL LOGO II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7124" y="200042"/>
          <a:ext cx="2174875" cy="1695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1127124</xdr:colOff>
      <xdr:row>0</xdr:row>
      <xdr:rowOff>9542</xdr:rowOff>
    </xdr:from>
    <xdr:to>
      <xdr:col>2</xdr:col>
      <xdr:colOff>79374</xdr:colOff>
      <xdr:row>1</xdr:row>
      <xdr:rowOff>6350</xdr:rowOff>
    </xdr:to>
    <xdr:pic>
      <xdr:nvPicPr>
        <xdr:cNvPr id="29" name="Picture 1" descr="C:\Users\godloz\Desktop\harry gwala - OFFICIAL LOGO II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7124" y="200042"/>
          <a:ext cx="2162175" cy="1701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1015999</xdr:colOff>
      <xdr:row>0</xdr:row>
      <xdr:rowOff>0</xdr:rowOff>
    </xdr:from>
    <xdr:to>
      <xdr:col>20</xdr:col>
      <xdr:colOff>1508124</xdr:colOff>
      <xdr:row>0</xdr:row>
      <xdr:rowOff>1695433</xdr:rowOff>
    </xdr:to>
    <xdr:pic>
      <xdr:nvPicPr>
        <xdr:cNvPr id="31" name="Picture 1" descr="C:\Users\godloz\Desktop\harry gwala - OFFICIAL LOGO II (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73749" y="0"/>
          <a:ext cx="2174875" cy="1695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521494</xdr:colOff>
      <xdr:row>0</xdr:row>
      <xdr:rowOff>57167</xdr:rowOff>
    </xdr:from>
    <xdr:to>
      <xdr:col>1</xdr:col>
      <xdr:colOff>921544</xdr:colOff>
      <xdr:row>1</xdr:row>
      <xdr:rowOff>47625</xdr:rowOff>
    </xdr:to>
    <xdr:pic>
      <xdr:nvPicPr>
        <xdr:cNvPr id="3" name="Picture 1" descr="C:\Users\godloz\Desktop\harry gwala - OFFICIAL LOGO II (2).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494" y="57167"/>
          <a:ext cx="1364456" cy="109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66675</xdr:colOff>
      <xdr:row>0</xdr:row>
      <xdr:rowOff>9542</xdr:rowOff>
    </xdr:from>
    <xdr:to>
      <xdr:col>24</xdr:col>
      <xdr:colOff>1004888</xdr:colOff>
      <xdr:row>0</xdr:row>
      <xdr:rowOff>1100138</xdr:rowOff>
    </xdr:to>
    <xdr:pic>
      <xdr:nvPicPr>
        <xdr:cNvPr id="4" name="Picture 3" descr="C:\Users\godloz\Desktop\harry gwala - OFFICIAL LOGO II (2).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022550" y="9542"/>
          <a:ext cx="938213" cy="1090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66675</xdr:colOff>
      <xdr:row>0</xdr:row>
      <xdr:rowOff>9542</xdr:rowOff>
    </xdr:from>
    <xdr:to>
      <xdr:col>24</xdr:col>
      <xdr:colOff>1004888</xdr:colOff>
      <xdr:row>0</xdr:row>
      <xdr:rowOff>938893</xdr:rowOff>
    </xdr:to>
    <xdr:pic>
      <xdr:nvPicPr>
        <xdr:cNvPr id="5" name="Picture 4" descr="C:\Users\godloz\Desktop\harry gwala - OFFICIAL LOGO II (2).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832175" y="9542"/>
          <a:ext cx="938213" cy="9293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3</xdr:col>
      <xdr:colOff>938213</xdr:colOff>
      <xdr:row>0</xdr:row>
      <xdr:rowOff>1090596</xdr:rowOff>
    </xdr:to>
    <xdr:pic>
      <xdr:nvPicPr>
        <xdr:cNvPr id="6" name="Picture 5" descr="C:\Users\godloz\Desktop\harry gwala - OFFICIAL LOGO II (2).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938213" cy="1090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16"/>
  <sheetViews>
    <sheetView view="pageBreakPreview" topLeftCell="E12" zoomScale="84" zoomScaleNormal="60" zoomScaleSheetLayoutView="84" workbookViewId="0">
      <selection activeCell="O13" sqref="O13:O14"/>
    </sheetView>
  </sheetViews>
  <sheetFormatPr defaultRowHeight="15" x14ac:dyDescent="0.25"/>
  <cols>
    <col min="1" max="1" width="24.42578125" style="146" customWidth="1"/>
    <col min="2" max="2" width="23.7109375" style="146" customWidth="1"/>
    <col min="3" max="3" width="21.5703125" style="146" customWidth="1"/>
    <col min="4" max="4" width="22.85546875" style="146" customWidth="1"/>
    <col min="5" max="5" width="22" style="146" customWidth="1"/>
    <col min="6" max="6" width="20.42578125" style="146" customWidth="1"/>
    <col min="7" max="7" width="20.5703125" style="251" customWidth="1"/>
    <col min="8" max="8" width="20.5703125" style="146" customWidth="1"/>
    <col min="9" max="9" width="17.5703125" style="146" customWidth="1"/>
    <col min="10" max="10" width="18.42578125" style="146" customWidth="1"/>
    <col min="11" max="11" width="16.7109375" style="287" customWidth="1"/>
    <col min="12" max="12" width="18.28515625" style="146" customWidth="1"/>
    <col min="13" max="13" width="16.5703125" style="146" customWidth="1"/>
    <col min="14" max="14" width="19.85546875" style="146" customWidth="1"/>
    <col min="15" max="15" width="17.5703125" style="146" customWidth="1"/>
    <col min="16" max="16" width="17.42578125" style="146" hidden="1" customWidth="1"/>
    <col min="17" max="17" width="18.85546875" style="146" hidden="1" customWidth="1"/>
    <col min="18" max="18" width="19.28515625" style="146" hidden="1" customWidth="1"/>
    <col min="19" max="19" width="19.42578125" style="146" hidden="1" customWidth="1"/>
    <col min="20" max="20" width="19.85546875" style="146" hidden="1" customWidth="1"/>
    <col min="21" max="21" width="20.42578125" style="146" hidden="1" customWidth="1"/>
    <col min="22" max="16384" width="9.140625" style="146"/>
  </cols>
  <sheetData>
    <row r="1" spans="1:35" ht="83.25" customHeight="1" x14ac:dyDescent="0.25">
      <c r="A1" s="426" t="s">
        <v>788</v>
      </c>
      <c r="B1" s="427"/>
      <c r="C1" s="427"/>
      <c r="D1" s="427"/>
      <c r="E1" s="427"/>
      <c r="F1" s="427"/>
      <c r="G1" s="427"/>
      <c r="H1" s="427"/>
      <c r="I1" s="427"/>
      <c r="J1" s="427"/>
      <c r="K1" s="427"/>
      <c r="L1" s="427"/>
      <c r="M1" s="427"/>
      <c r="N1" s="427"/>
      <c r="O1" s="427"/>
      <c r="P1" s="427"/>
      <c r="Q1" s="427"/>
      <c r="R1" s="427"/>
      <c r="S1" s="427"/>
      <c r="T1" s="427"/>
      <c r="U1" s="427"/>
    </row>
    <row r="2" spans="1:35" s="250" customFormat="1" ht="47.25" customHeight="1" x14ac:dyDescent="0.3">
      <c r="A2" s="288" t="s">
        <v>108</v>
      </c>
      <c r="B2" s="434" t="s">
        <v>107</v>
      </c>
      <c r="C2" s="436" t="s">
        <v>115</v>
      </c>
      <c r="D2" s="411" t="s">
        <v>0</v>
      </c>
      <c r="E2" s="407" t="s">
        <v>1</v>
      </c>
      <c r="F2" s="407" t="s">
        <v>2</v>
      </c>
      <c r="G2" s="407" t="s">
        <v>3</v>
      </c>
      <c r="H2" s="409" t="s">
        <v>4</v>
      </c>
      <c r="I2" s="413" t="s">
        <v>530</v>
      </c>
      <c r="J2" s="289" t="s">
        <v>5</v>
      </c>
      <c r="K2" s="284" t="s">
        <v>6</v>
      </c>
      <c r="L2" s="428"/>
      <c r="M2" s="428"/>
      <c r="N2" s="428"/>
      <c r="O2" s="428"/>
      <c r="P2" s="428"/>
      <c r="Q2" s="428"/>
      <c r="R2" s="428"/>
      <c r="S2" s="428"/>
      <c r="T2" s="428"/>
      <c r="U2" s="429" t="s">
        <v>565</v>
      </c>
    </row>
    <row r="3" spans="1:35" s="250" customFormat="1" ht="72.75" customHeight="1" thickBot="1" x14ac:dyDescent="0.35">
      <c r="A3" s="282" t="s">
        <v>117</v>
      </c>
      <c r="B3" s="435"/>
      <c r="C3" s="437"/>
      <c r="D3" s="412"/>
      <c r="E3" s="408"/>
      <c r="F3" s="408"/>
      <c r="G3" s="408"/>
      <c r="H3" s="410"/>
      <c r="I3" s="414"/>
      <c r="J3" s="280" t="s">
        <v>7</v>
      </c>
      <c r="K3" s="283" t="s">
        <v>8</v>
      </c>
      <c r="L3" s="284" t="s">
        <v>129</v>
      </c>
      <c r="M3" s="281" t="s">
        <v>574</v>
      </c>
      <c r="N3" s="333" t="s">
        <v>130</v>
      </c>
      <c r="O3" s="281" t="s">
        <v>592</v>
      </c>
      <c r="P3" s="284" t="s">
        <v>131</v>
      </c>
      <c r="Q3" s="281" t="s">
        <v>575</v>
      </c>
      <c r="R3" s="281" t="s">
        <v>592</v>
      </c>
      <c r="S3" s="284" t="s">
        <v>132</v>
      </c>
      <c r="T3" s="285" t="s">
        <v>573</v>
      </c>
      <c r="U3" s="430"/>
      <c r="V3" s="286"/>
      <c r="W3" s="286"/>
      <c r="X3" s="286"/>
      <c r="Y3" s="286"/>
      <c r="Z3" s="286"/>
    </row>
    <row r="4" spans="1:35" s="250" customFormat="1" ht="102" customHeight="1" x14ac:dyDescent="0.3">
      <c r="A4" s="423" t="s">
        <v>786</v>
      </c>
      <c r="B4" s="424"/>
      <c r="C4" s="424"/>
      <c r="D4" s="424"/>
      <c r="E4" s="424"/>
      <c r="F4" s="424"/>
      <c r="G4" s="424"/>
      <c r="H4" s="424"/>
      <c r="I4" s="425"/>
      <c r="J4" s="290"/>
      <c r="K4" s="283"/>
      <c r="L4" s="284"/>
      <c r="M4" s="291"/>
      <c r="N4" s="333"/>
      <c r="O4" s="291"/>
      <c r="P4" s="284"/>
      <c r="Q4" s="291"/>
      <c r="R4" s="291"/>
      <c r="S4" s="284"/>
      <c r="T4" s="285"/>
      <c r="U4" s="292"/>
      <c r="V4" s="286"/>
      <c r="W4" s="286"/>
      <c r="X4" s="286"/>
      <c r="Y4" s="286"/>
      <c r="Z4" s="286"/>
    </row>
    <row r="5" spans="1:35" s="279" customFormat="1" ht="111.75" customHeight="1" x14ac:dyDescent="0.2">
      <c r="A5" s="384" t="s">
        <v>123</v>
      </c>
      <c r="B5" s="404" t="s">
        <v>124</v>
      </c>
      <c r="C5" s="397" t="s">
        <v>125</v>
      </c>
      <c r="D5" s="382" t="s">
        <v>153</v>
      </c>
      <c r="E5" s="393" t="s">
        <v>744</v>
      </c>
      <c r="F5" s="393" t="s">
        <v>155</v>
      </c>
      <c r="G5" s="393" t="s">
        <v>154</v>
      </c>
      <c r="H5" s="387">
        <v>1000000</v>
      </c>
      <c r="J5" s="302" t="s">
        <v>781</v>
      </c>
      <c r="K5" s="303">
        <v>0.8</v>
      </c>
      <c r="L5" s="304">
        <v>0.75</v>
      </c>
      <c r="M5" s="276" t="s">
        <v>815</v>
      </c>
      <c r="N5" s="332" t="s">
        <v>747</v>
      </c>
      <c r="O5" s="305" t="s">
        <v>789</v>
      </c>
      <c r="P5" s="304">
        <v>0.8</v>
      </c>
      <c r="Q5" s="276" t="s">
        <v>748</v>
      </c>
      <c r="R5" s="305"/>
      <c r="S5" s="306" t="s">
        <v>747</v>
      </c>
      <c r="T5" s="307" t="s">
        <v>780</v>
      </c>
      <c r="U5" s="308"/>
      <c r="W5" s="309"/>
      <c r="X5" s="309"/>
      <c r="Y5" s="309"/>
    </row>
    <row r="6" spans="1:35" s="279" customFormat="1" ht="135.75" customHeight="1" x14ac:dyDescent="0.2">
      <c r="A6" s="385"/>
      <c r="B6" s="405"/>
      <c r="C6" s="398"/>
      <c r="D6" s="395"/>
      <c r="E6" s="401"/>
      <c r="F6" s="401"/>
      <c r="G6" s="394"/>
      <c r="H6" s="396"/>
      <c r="I6" s="308"/>
      <c r="J6" s="310" t="s">
        <v>749</v>
      </c>
      <c r="K6" s="303" t="s">
        <v>118</v>
      </c>
      <c r="L6" s="260" t="s">
        <v>135</v>
      </c>
      <c r="M6" s="259" t="s">
        <v>816</v>
      </c>
      <c r="N6" s="311" t="s">
        <v>136</v>
      </c>
      <c r="O6" s="270" t="s">
        <v>782</v>
      </c>
      <c r="P6" s="260" t="s">
        <v>135</v>
      </c>
      <c r="Q6" s="259" t="s">
        <v>745</v>
      </c>
      <c r="R6" s="258" t="s">
        <v>746</v>
      </c>
      <c r="S6" s="311" t="s">
        <v>136</v>
      </c>
      <c r="T6" s="312" t="s">
        <v>566</v>
      </c>
      <c r="U6" s="308"/>
    </row>
    <row r="7" spans="1:35" s="279" customFormat="1" ht="86.25" customHeight="1" x14ac:dyDescent="0.2">
      <c r="A7" s="385"/>
      <c r="B7" s="405"/>
      <c r="C7" s="398"/>
      <c r="D7" s="256" t="s">
        <v>9</v>
      </c>
      <c r="E7" s="393" t="s">
        <v>750</v>
      </c>
      <c r="F7" s="393" t="s">
        <v>10</v>
      </c>
      <c r="G7" s="262" t="s">
        <v>11</v>
      </c>
      <c r="H7" s="265" t="s">
        <v>122</v>
      </c>
      <c r="I7" s="387">
        <v>150000</v>
      </c>
      <c r="J7" s="421" t="s">
        <v>751</v>
      </c>
      <c r="K7" s="402" t="s">
        <v>12</v>
      </c>
      <c r="L7" s="419" t="s">
        <v>752</v>
      </c>
      <c r="M7" s="391" t="s">
        <v>817</v>
      </c>
      <c r="N7" s="419" t="s">
        <v>753</v>
      </c>
      <c r="O7" s="313" t="s">
        <v>789</v>
      </c>
      <c r="P7" s="419" t="s">
        <v>754</v>
      </c>
      <c r="Q7" s="389" t="s">
        <v>745</v>
      </c>
      <c r="R7" s="382" t="s">
        <v>746</v>
      </c>
      <c r="S7" s="419" t="s">
        <v>753</v>
      </c>
      <c r="T7" s="432" t="s">
        <v>755</v>
      </c>
      <c r="U7" s="415"/>
    </row>
    <row r="8" spans="1:35" s="279" customFormat="1" ht="41.25" hidden="1" customHeight="1" x14ac:dyDescent="0.2">
      <c r="A8" s="385"/>
      <c r="B8" s="405"/>
      <c r="C8" s="398"/>
      <c r="D8" s="257"/>
      <c r="E8" s="401"/>
      <c r="F8" s="394"/>
      <c r="G8" s="263"/>
      <c r="H8" s="266"/>
      <c r="I8" s="388"/>
      <c r="J8" s="422"/>
      <c r="K8" s="403"/>
      <c r="L8" s="420"/>
      <c r="M8" s="392"/>
      <c r="N8" s="420"/>
      <c r="O8" s="314"/>
      <c r="P8" s="420"/>
      <c r="Q8" s="431"/>
      <c r="R8" s="383"/>
      <c r="S8" s="420"/>
      <c r="T8" s="433"/>
      <c r="U8" s="416"/>
    </row>
    <row r="9" spans="1:35" s="279" customFormat="1" ht="109.5" customHeight="1" x14ac:dyDescent="0.2">
      <c r="A9" s="385"/>
      <c r="B9" s="405"/>
      <c r="C9" s="398"/>
      <c r="D9" s="257"/>
      <c r="E9" s="263"/>
      <c r="F9" s="268" t="s">
        <v>756</v>
      </c>
      <c r="G9" s="268" t="s">
        <v>120</v>
      </c>
      <c r="H9" s="248" t="s">
        <v>158</v>
      </c>
      <c r="I9" s="248">
        <v>3245161</v>
      </c>
      <c r="J9" s="315" t="s">
        <v>783</v>
      </c>
      <c r="K9" s="273">
        <v>1</v>
      </c>
      <c r="L9" s="316" t="s">
        <v>15</v>
      </c>
      <c r="M9" s="316" t="s">
        <v>15</v>
      </c>
      <c r="N9" s="316" t="s">
        <v>15</v>
      </c>
      <c r="O9" s="316" t="s">
        <v>15</v>
      </c>
      <c r="P9" s="316" t="s">
        <v>15</v>
      </c>
      <c r="Q9" s="264" t="s">
        <v>15</v>
      </c>
      <c r="R9" s="264" t="s">
        <v>15</v>
      </c>
      <c r="S9" s="316" t="s">
        <v>15</v>
      </c>
      <c r="T9" s="317" t="s">
        <v>757</v>
      </c>
      <c r="U9" s="308"/>
    </row>
    <row r="10" spans="1:35" s="279" customFormat="1" ht="87.75" customHeight="1" x14ac:dyDescent="0.2">
      <c r="A10" s="385"/>
      <c r="B10" s="405"/>
      <c r="C10" s="398"/>
      <c r="D10" s="258"/>
      <c r="E10" s="262" t="s">
        <v>758</v>
      </c>
      <c r="F10" s="262" t="s">
        <v>759</v>
      </c>
      <c r="G10" s="262" t="s">
        <v>14</v>
      </c>
      <c r="H10" s="265" t="s">
        <v>106</v>
      </c>
      <c r="I10" s="248"/>
      <c r="J10" s="262" t="s">
        <v>760</v>
      </c>
      <c r="K10" s="272" t="s">
        <v>118</v>
      </c>
      <c r="L10" s="262" t="s">
        <v>761</v>
      </c>
      <c r="M10" s="259" t="s">
        <v>818</v>
      </c>
      <c r="N10" s="331" t="s">
        <v>762</v>
      </c>
      <c r="O10" s="334" t="s">
        <v>746</v>
      </c>
      <c r="P10" s="264" t="s">
        <v>15</v>
      </c>
      <c r="Q10" s="264" t="s">
        <v>15</v>
      </c>
      <c r="R10" s="264" t="s">
        <v>15</v>
      </c>
      <c r="S10" s="264" t="s">
        <v>15</v>
      </c>
      <c r="T10" s="261" t="s">
        <v>763</v>
      </c>
      <c r="U10" s="308"/>
    </row>
    <row r="11" spans="1:35" s="308" customFormat="1" ht="97.5" customHeight="1" x14ac:dyDescent="0.2">
      <c r="A11" s="385"/>
      <c r="B11" s="405"/>
      <c r="C11" s="318"/>
      <c r="D11" s="274"/>
      <c r="E11" s="268" t="s">
        <v>764</v>
      </c>
      <c r="F11" s="268" t="s">
        <v>765</v>
      </c>
      <c r="G11" s="268" t="s">
        <v>121</v>
      </c>
      <c r="H11" s="248">
        <v>300000</v>
      </c>
      <c r="I11" s="248">
        <v>195000</v>
      </c>
      <c r="J11" s="319" t="s">
        <v>766</v>
      </c>
      <c r="K11" s="320">
        <v>41790</v>
      </c>
      <c r="L11" s="321" t="s">
        <v>767</v>
      </c>
      <c r="M11" s="259" t="s">
        <v>818</v>
      </c>
      <c r="N11" s="321" t="s">
        <v>768</v>
      </c>
      <c r="O11" s="334" t="s">
        <v>746</v>
      </c>
      <c r="P11" s="321" t="s">
        <v>769</v>
      </c>
      <c r="Q11" s="259" t="s">
        <v>745</v>
      </c>
      <c r="R11" s="274" t="s">
        <v>746</v>
      </c>
      <c r="S11" s="321" t="s">
        <v>134</v>
      </c>
      <c r="T11" s="322" t="s">
        <v>590</v>
      </c>
      <c r="V11" s="323"/>
      <c r="W11" s="324"/>
      <c r="X11" s="324"/>
      <c r="Y11" s="309"/>
      <c r="Z11" s="309"/>
      <c r="AA11" s="309"/>
      <c r="AB11" s="309"/>
      <c r="AC11" s="309"/>
      <c r="AD11" s="309"/>
      <c r="AE11" s="309"/>
      <c r="AF11" s="309"/>
      <c r="AG11" s="309"/>
      <c r="AH11" s="309"/>
      <c r="AI11" s="309"/>
    </row>
    <row r="12" spans="1:35" s="309" customFormat="1" ht="105" customHeight="1" x14ac:dyDescent="0.2">
      <c r="A12" s="385"/>
      <c r="B12" s="405"/>
      <c r="C12" s="318"/>
      <c r="D12" s="257"/>
      <c r="E12" s="262" t="s">
        <v>770</v>
      </c>
      <c r="F12" s="262" t="s">
        <v>156</v>
      </c>
      <c r="G12" s="325" t="s">
        <v>771</v>
      </c>
      <c r="H12" s="248">
        <v>350000</v>
      </c>
      <c r="I12" s="248">
        <v>250000</v>
      </c>
      <c r="J12" s="326" t="s">
        <v>784</v>
      </c>
      <c r="K12" s="320" t="s">
        <v>118</v>
      </c>
      <c r="L12" s="325" t="s">
        <v>772</v>
      </c>
      <c r="M12" s="259" t="s">
        <v>818</v>
      </c>
      <c r="N12" s="326" t="s">
        <v>773</v>
      </c>
      <c r="O12" s="334" t="s">
        <v>746</v>
      </c>
      <c r="P12" s="325" t="s">
        <v>772</v>
      </c>
      <c r="Q12" s="259" t="s">
        <v>745</v>
      </c>
      <c r="R12" s="258" t="s">
        <v>746</v>
      </c>
      <c r="S12" s="326" t="s">
        <v>773</v>
      </c>
      <c r="T12" s="326" t="s">
        <v>785</v>
      </c>
      <c r="U12" s="308"/>
    </row>
    <row r="13" spans="1:35" s="279" customFormat="1" ht="43.5" customHeight="1" x14ac:dyDescent="0.2">
      <c r="A13" s="385"/>
      <c r="B13" s="405"/>
      <c r="C13" s="318"/>
      <c r="D13" s="252"/>
      <c r="E13" s="393" t="s">
        <v>774</v>
      </c>
      <c r="F13" s="382" t="s">
        <v>775</v>
      </c>
      <c r="G13" s="393" t="s">
        <v>157</v>
      </c>
      <c r="H13" s="387" t="s">
        <v>159</v>
      </c>
      <c r="I13" s="387">
        <v>313181</v>
      </c>
      <c r="J13" s="399" t="s">
        <v>776</v>
      </c>
      <c r="K13" s="327">
        <v>2</v>
      </c>
      <c r="L13" s="399" t="s">
        <v>777</v>
      </c>
      <c r="M13" s="389" t="s">
        <v>819</v>
      </c>
      <c r="N13" s="382" t="s">
        <v>778</v>
      </c>
      <c r="O13" s="417" t="s">
        <v>746</v>
      </c>
      <c r="P13" s="399" t="s">
        <v>777</v>
      </c>
      <c r="Q13" s="389" t="s">
        <v>779</v>
      </c>
      <c r="R13" s="393" t="s">
        <v>746</v>
      </c>
      <c r="S13" s="382" t="s">
        <v>778</v>
      </c>
      <c r="T13" s="399" t="s">
        <v>591</v>
      </c>
      <c r="U13" s="415"/>
    </row>
    <row r="14" spans="1:35" s="279" customFormat="1" ht="142.5" customHeight="1" x14ac:dyDescent="0.2">
      <c r="A14" s="386"/>
      <c r="B14" s="406"/>
      <c r="C14" s="328"/>
      <c r="D14" s="253"/>
      <c r="E14" s="394"/>
      <c r="F14" s="383"/>
      <c r="G14" s="394"/>
      <c r="H14" s="388"/>
      <c r="I14" s="388"/>
      <c r="J14" s="400"/>
      <c r="K14" s="329">
        <v>1300000</v>
      </c>
      <c r="L14" s="400"/>
      <c r="M14" s="390"/>
      <c r="N14" s="383"/>
      <c r="O14" s="418"/>
      <c r="P14" s="400"/>
      <c r="Q14" s="390"/>
      <c r="R14" s="394"/>
      <c r="S14" s="383"/>
      <c r="T14" s="400"/>
      <c r="U14" s="416"/>
    </row>
    <row r="15" spans="1:35" s="279" customFormat="1" ht="12.75" x14ac:dyDescent="0.2">
      <c r="G15" s="271"/>
      <c r="K15" s="330"/>
    </row>
    <row r="16" spans="1:35" s="279" customFormat="1" ht="12.75" x14ac:dyDescent="0.2">
      <c r="G16" s="271"/>
      <c r="K16" s="330"/>
    </row>
  </sheetData>
  <mergeCells count="50">
    <mergeCell ref="U7:U8"/>
    <mergeCell ref="N7:N8"/>
    <mergeCell ref="J7:J8"/>
    <mergeCell ref="A4:I4"/>
    <mergeCell ref="A1:U1"/>
    <mergeCell ref="L2:T2"/>
    <mergeCell ref="U2:U3"/>
    <mergeCell ref="P7:P8"/>
    <mergeCell ref="Q7:Q8"/>
    <mergeCell ref="R7:R8"/>
    <mergeCell ref="S7:S8"/>
    <mergeCell ref="L7:L8"/>
    <mergeCell ref="T7:T8"/>
    <mergeCell ref="B2:B3"/>
    <mergeCell ref="C2:C3"/>
    <mergeCell ref="F5:F6"/>
    <mergeCell ref="S13:S14"/>
    <mergeCell ref="T13:T14"/>
    <mergeCell ref="U13:U14"/>
    <mergeCell ref="O13:O14"/>
    <mergeCell ref="P13:P14"/>
    <mergeCell ref="Q13:Q14"/>
    <mergeCell ref="R13:R14"/>
    <mergeCell ref="E5:E6"/>
    <mergeCell ref="K7:K8"/>
    <mergeCell ref="E7:E8"/>
    <mergeCell ref="B5:B14"/>
    <mergeCell ref="G2:G3"/>
    <mergeCell ref="H2:H3"/>
    <mergeCell ref="F2:F3"/>
    <mergeCell ref="E2:E3"/>
    <mergeCell ref="D2:D3"/>
    <mergeCell ref="I2:I3"/>
    <mergeCell ref="J13:J14"/>
    <mergeCell ref="N13:N14"/>
    <mergeCell ref="A5:A14"/>
    <mergeCell ref="I7:I8"/>
    <mergeCell ref="M13:M14"/>
    <mergeCell ref="M7:M8"/>
    <mergeCell ref="F7:F8"/>
    <mergeCell ref="D5:D6"/>
    <mergeCell ref="H5:H6"/>
    <mergeCell ref="F13:F14"/>
    <mergeCell ref="G13:G14"/>
    <mergeCell ref="G5:G6"/>
    <mergeCell ref="H13:H14"/>
    <mergeCell ref="I13:I14"/>
    <mergeCell ref="E13:E14"/>
    <mergeCell ref="C5:C10"/>
    <mergeCell ref="L13:L14"/>
  </mergeCells>
  <pageMargins left="0.7" right="0.7" top="0.75" bottom="0.75" header="0.3" footer="0.3"/>
  <pageSetup paperSize="8" scale="64"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70" zoomScaleNormal="70" workbookViewId="0">
      <selection activeCell="A2" sqref="A2:R43"/>
    </sheetView>
  </sheetViews>
  <sheetFormatPr defaultRowHeight="15" x14ac:dyDescent="0.25"/>
  <cols>
    <col min="1" max="1" width="20.5703125" customWidth="1"/>
    <col min="2" max="2" width="19.7109375" customWidth="1"/>
    <col min="3" max="3" width="21" customWidth="1"/>
    <col min="4" max="4" width="16.28515625" customWidth="1"/>
    <col min="5" max="5" width="27" customWidth="1"/>
    <col min="6" max="6" width="21.42578125" customWidth="1"/>
    <col min="7" max="7" width="17.5703125" customWidth="1"/>
    <col min="8" max="8" width="19.28515625" customWidth="1"/>
    <col min="9" max="9" width="20.28515625" customWidth="1"/>
    <col min="10" max="10" width="19.42578125" customWidth="1"/>
    <col min="11" max="11" width="18" customWidth="1"/>
    <col min="12" max="12" width="16.7109375" customWidth="1"/>
    <col min="13" max="13" width="15.42578125" customWidth="1"/>
    <col min="14" max="14" width="14.140625" customWidth="1"/>
    <col min="15" max="15" width="14.42578125" customWidth="1"/>
    <col min="16" max="17" width="12.140625" customWidth="1"/>
  </cols>
  <sheetData>
    <row r="1" ht="54" customHeight="1" x14ac:dyDescent="0.25"/>
    <row r="2" ht="34.5" customHeight="1" x14ac:dyDescent="0.25"/>
    <row r="3" s="1" customFormat="1" ht="63" customHeight="1" x14ac:dyDescent="0.25"/>
    <row r="4" s="2" customFormat="1" ht="132" customHeight="1" x14ac:dyDescent="0.25"/>
    <row r="6" ht="84.75" customHeight="1" x14ac:dyDescent="0.25"/>
    <row r="7" ht="138" customHeight="1" x14ac:dyDescent="0.25"/>
    <row r="8" ht="105.75" customHeight="1"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7"/>
  <sheetViews>
    <sheetView view="pageBreakPreview" topLeftCell="G35" zoomScale="87" zoomScaleNormal="70" zoomScaleSheetLayoutView="87" workbookViewId="0">
      <selection activeCell="T13" sqref="T13"/>
    </sheetView>
  </sheetViews>
  <sheetFormatPr defaultRowHeight="15" x14ac:dyDescent="0.25"/>
  <cols>
    <col min="1" max="1" width="15.42578125" style="146" hidden="1" customWidth="1"/>
    <col min="2" max="2" width="15.5703125" style="146" hidden="1" customWidth="1"/>
    <col min="3" max="3" width="18.7109375" style="146" hidden="1" customWidth="1"/>
    <col min="4" max="4" width="16.5703125" style="146" customWidth="1"/>
    <col min="5" max="5" width="19.85546875" style="146" customWidth="1"/>
    <col min="6" max="6" width="20.140625" style="146" hidden="1" customWidth="1"/>
    <col min="7" max="7" width="12.5703125" style="146" customWidth="1"/>
    <col min="8" max="8" width="13" style="146" customWidth="1"/>
    <col min="9" max="9" width="13.140625" style="146" hidden="1" customWidth="1"/>
    <col min="10" max="10" width="16.42578125" style="146" hidden="1" customWidth="1"/>
    <col min="11" max="11" width="12.7109375" style="146" customWidth="1"/>
    <col min="12" max="12" width="12.85546875" style="146" customWidth="1"/>
    <col min="13" max="13" width="16.85546875" style="146" customWidth="1"/>
    <col min="14" max="14" width="17" style="146" customWidth="1"/>
    <col min="15" max="15" width="17.85546875" style="146" customWidth="1"/>
    <col min="16" max="16" width="17" style="146" customWidth="1"/>
    <col min="17" max="18" width="16.42578125" style="147" customWidth="1"/>
    <col min="19" max="19" width="17" style="147" customWidth="1"/>
    <col min="20" max="20" width="16.42578125" style="147" customWidth="1"/>
    <col min="21" max="21" width="16.42578125" style="147" hidden="1" customWidth="1"/>
    <col min="22" max="22" width="17.85546875" style="147" hidden="1" customWidth="1"/>
    <col min="23" max="23" width="17.28515625" style="147" hidden="1" customWidth="1"/>
    <col min="24" max="24" width="16.42578125" style="147" hidden="1" customWidth="1"/>
    <col min="25" max="25" width="19.5703125" style="146" hidden="1" customWidth="1"/>
    <col min="26" max="26" width="18" style="146" hidden="1" customWidth="1"/>
    <col min="27" max="16384" width="9.140625" style="146"/>
  </cols>
  <sheetData>
    <row r="1" spans="1:26" ht="87" customHeight="1" thickBot="1" x14ac:dyDescent="0.3">
      <c r="A1" s="335" t="s">
        <v>787</v>
      </c>
      <c r="B1" s="336"/>
      <c r="C1" s="336"/>
      <c r="D1" s="336"/>
      <c r="E1" s="336"/>
      <c r="F1" s="336"/>
      <c r="G1" s="336"/>
      <c r="H1" s="336"/>
      <c r="I1" s="336"/>
      <c r="J1" s="336"/>
      <c r="K1" s="336"/>
      <c r="L1" s="336"/>
      <c r="M1" s="438" t="s">
        <v>795</v>
      </c>
      <c r="N1" s="439"/>
      <c r="O1" s="439"/>
      <c r="P1" s="336"/>
      <c r="Q1" s="336"/>
      <c r="R1" s="336"/>
      <c r="S1" s="336"/>
      <c r="T1" s="336"/>
      <c r="U1" s="336"/>
      <c r="V1" s="336"/>
      <c r="W1" s="336"/>
      <c r="X1" s="336"/>
      <c r="Y1" s="336"/>
      <c r="Z1" s="336"/>
    </row>
    <row r="2" spans="1:26" s="152" customFormat="1" ht="13.5" x14ac:dyDescent="0.2">
      <c r="A2" s="149" t="s">
        <v>109</v>
      </c>
      <c r="B2" s="464" t="s">
        <v>111</v>
      </c>
      <c r="C2" s="476" t="s">
        <v>113</v>
      </c>
      <c r="D2" s="478" t="s">
        <v>41</v>
      </c>
      <c r="E2" s="294"/>
      <c r="F2" s="294"/>
      <c r="G2" s="471" t="s">
        <v>3</v>
      </c>
      <c r="H2" s="471"/>
      <c r="I2" s="469" t="s">
        <v>593</v>
      </c>
      <c r="J2" s="469" t="s">
        <v>42</v>
      </c>
      <c r="K2" s="469" t="s">
        <v>43</v>
      </c>
      <c r="L2" s="467" t="s">
        <v>137</v>
      </c>
      <c r="M2" s="150"/>
      <c r="N2" s="150"/>
      <c r="O2" s="151"/>
      <c r="P2" s="151"/>
      <c r="Q2" s="466"/>
      <c r="R2" s="466"/>
      <c r="S2" s="466"/>
      <c r="T2" s="466"/>
      <c r="U2" s="466"/>
      <c r="V2" s="466"/>
      <c r="W2" s="466"/>
      <c r="X2" s="466"/>
      <c r="Y2" s="466"/>
      <c r="Z2" s="300"/>
    </row>
    <row r="3" spans="1:26" s="152" customFormat="1" ht="103.5" customHeight="1" thickBot="1" x14ac:dyDescent="0.25">
      <c r="A3" s="153" t="s">
        <v>116</v>
      </c>
      <c r="B3" s="465"/>
      <c r="C3" s="477"/>
      <c r="D3" s="479"/>
      <c r="E3" s="295" t="s">
        <v>1</v>
      </c>
      <c r="F3" s="295" t="s">
        <v>17</v>
      </c>
      <c r="G3" s="472"/>
      <c r="H3" s="472"/>
      <c r="I3" s="470"/>
      <c r="J3" s="470"/>
      <c r="K3" s="470"/>
      <c r="L3" s="468"/>
      <c r="M3" s="154" t="s">
        <v>44</v>
      </c>
      <c r="N3" s="154" t="s">
        <v>530</v>
      </c>
      <c r="O3" s="249" t="s">
        <v>7</v>
      </c>
      <c r="P3" s="249" t="s">
        <v>86</v>
      </c>
      <c r="Q3" s="301" t="s">
        <v>129</v>
      </c>
      <c r="R3" s="301" t="s">
        <v>574</v>
      </c>
      <c r="S3" s="301" t="s">
        <v>126</v>
      </c>
      <c r="T3" s="301" t="s">
        <v>594</v>
      </c>
      <c r="U3" s="301" t="s">
        <v>131</v>
      </c>
      <c r="V3" s="301" t="s">
        <v>575</v>
      </c>
      <c r="W3" s="301" t="s">
        <v>127</v>
      </c>
      <c r="X3" s="301" t="s">
        <v>594</v>
      </c>
      <c r="Y3" s="295" t="s">
        <v>128</v>
      </c>
      <c r="Z3" s="254" t="s">
        <v>537</v>
      </c>
    </row>
    <row r="4" spans="1:26" s="152" customFormat="1" ht="103.5" customHeight="1" x14ac:dyDescent="0.2">
      <c r="A4" s="296"/>
      <c r="B4" s="255"/>
      <c r="C4" s="297"/>
      <c r="D4" s="458" t="s">
        <v>786</v>
      </c>
      <c r="E4" s="458"/>
      <c r="F4" s="458"/>
      <c r="G4" s="458"/>
      <c r="H4" s="458"/>
      <c r="I4" s="458"/>
      <c r="J4" s="458"/>
      <c r="K4" s="458"/>
      <c r="L4" s="458"/>
      <c r="M4" s="458"/>
      <c r="N4" s="458"/>
      <c r="O4" s="458"/>
      <c r="P4" s="458"/>
      <c r="Q4" s="298"/>
      <c r="R4" s="298"/>
      <c r="S4" s="298"/>
      <c r="T4" s="298"/>
      <c r="U4" s="298"/>
      <c r="V4" s="298"/>
      <c r="W4" s="298"/>
      <c r="X4" s="298"/>
      <c r="Y4" s="299"/>
      <c r="Z4" s="299"/>
    </row>
    <row r="5" spans="1:26" s="169" customFormat="1" ht="267.75" customHeight="1" x14ac:dyDescent="0.25">
      <c r="A5" s="457" t="s">
        <v>110</v>
      </c>
      <c r="B5" s="459" t="s">
        <v>112</v>
      </c>
      <c r="C5" s="459" t="s">
        <v>114</v>
      </c>
      <c r="D5" s="269" t="s">
        <v>45</v>
      </c>
      <c r="E5" s="269" t="s">
        <v>576</v>
      </c>
      <c r="F5" s="443" t="s">
        <v>577</v>
      </c>
      <c r="G5" s="473" t="s">
        <v>85</v>
      </c>
      <c r="H5" s="474"/>
      <c r="I5" s="293" t="s">
        <v>46</v>
      </c>
      <c r="J5" s="156"/>
      <c r="K5" s="157">
        <v>42125</v>
      </c>
      <c r="L5" s="267">
        <v>241</v>
      </c>
      <c r="M5" s="159">
        <v>1000000</v>
      </c>
      <c r="N5" s="160">
        <v>854570</v>
      </c>
      <c r="O5" s="161" t="s">
        <v>595</v>
      </c>
      <c r="P5" s="162" t="s">
        <v>87</v>
      </c>
      <c r="Q5" s="161" t="s">
        <v>597</v>
      </c>
      <c r="R5" s="165" t="s">
        <v>790</v>
      </c>
      <c r="S5" s="164" t="s">
        <v>598</v>
      </c>
      <c r="T5" s="275" t="s">
        <v>599</v>
      </c>
      <c r="U5" s="161" t="s">
        <v>138</v>
      </c>
      <c r="V5" s="165" t="s">
        <v>600</v>
      </c>
      <c r="W5" s="161" t="s">
        <v>601</v>
      </c>
      <c r="X5" s="166" t="s">
        <v>599</v>
      </c>
      <c r="Y5" s="167" t="s">
        <v>602</v>
      </c>
      <c r="Z5" s="168" t="s">
        <v>15</v>
      </c>
    </row>
    <row r="6" spans="1:26" s="169" customFormat="1" ht="255.75" customHeight="1" x14ac:dyDescent="0.25">
      <c r="A6" s="457"/>
      <c r="B6" s="459"/>
      <c r="C6" s="459"/>
      <c r="D6" s="170" t="s">
        <v>45</v>
      </c>
      <c r="E6" s="269" t="s">
        <v>578</v>
      </c>
      <c r="F6" s="443"/>
      <c r="G6" s="455" t="s">
        <v>49</v>
      </c>
      <c r="H6" s="475"/>
      <c r="I6" s="155" t="s">
        <v>46</v>
      </c>
      <c r="J6" s="156" t="s">
        <v>47</v>
      </c>
      <c r="K6" s="157">
        <v>42491</v>
      </c>
      <c r="L6" s="158">
        <v>3085</v>
      </c>
      <c r="M6" s="172">
        <v>4580053</v>
      </c>
      <c r="N6" s="172" t="s">
        <v>531</v>
      </c>
      <c r="O6" s="161" t="s">
        <v>603</v>
      </c>
      <c r="P6" s="173" t="s">
        <v>87</v>
      </c>
      <c r="Q6" s="164" t="s">
        <v>605</v>
      </c>
      <c r="R6" s="165" t="s">
        <v>791</v>
      </c>
      <c r="S6" s="164" t="s">
        <v>606</v>
      </c>
      <c r="T6" s="161" t="s">
        <v>607</v>
      </c>
      <c r="U6" s="161" t="s">
        <v>579</v>
      </c>
      <c r="V6" s="161" t="s">
        <v>608</v>
      </c>
      <c r="W6" s="161" t="s">
        <v>580</v>
      </c>
      <c r="X6" s="166" t="s">
        <v>599</v>
      </c>
      <c r="Y6" s="167" t="s">
        <v>579</v>
      </c>
      <c r="Z6" s="175" t="s">
        <v>579</v>
      </c>
    </row>
    <row r="7" spans="1:26" s="182" customFormat="1" ht="237.75" customHeight="1" x14ac:dyDescent="0.2">
      <c r="A7" s="457"/>
      <c r="B7" s="459"/>
      <c r="C7" s="459"/>
      <c r="D7" s="170" t="s">
        <v>45</v>
      </c>
      <c r="E7" s="269" t="s">
        <v>581</v>
      </c>
      <c r="F7" s="443"/>
      <c r="G7" s="455" t="s">
        <v>50</v>
      </c>
      <c r="H7" s="452"/>
      <c r="I7" s="155" t="s">
        <v>51</v>
      </c>
      <c r="J7" s="156" t="s">
        <v>47</v>
      </c>
      <c r="K7" s="157">
        <v>42156</v>
      </c>
      <c r="L7" s="158">
        <v>1400</v>
      </c>
      <c r="M7" s="176">
        <v>4170979</v>
      </c>
      <c r="N7" s="176">
        <v>2288612</v>
      </c>
      <c r="O7" s="164" t="s">
        <v>609</v>
      </c>
      <c r="P7" s="173" t="s">
        <v>88</v>
      </c>
      <c r="Q7" s="177" t="s">
        <v>610</v>
      </c>
      <c r="R7" s="178" t="s">
        <v>792</v>
      </c>
      <c r="S7" s="177" t="s">
        <v>611</v>
      </c>
      <c r="T7" s="337" t="s">
        <v>599</v>
      </c>
      <c r="U7" s="177" t="s">
        <v>612</v>
      </c>
      <c r="V7" s="178" t="s">
        <v>613</v>
      </c>
      <c r="W7" s="177" t="s">
        <v>611</v>
      </c>
      <c r="X7" s="179" t="s">
        <v>599</v>
      </c>
      <c r="Y7" s="180" t="s">
        <v>614</v>
      </c>
      <c r="Z7" s="181" t="s">
        <v>15</v>
      </c>
    </row>
    <row r="8" spans="1:26" s="182" customFormat="1" ht="225" customHeight="1" x14ac:dyDescent="0.2">
      <c r="A8" s="457"/>
      <c r="B8" s="459"/>
      <c r="C8" s="459"/>
      <c r="D8" s="170" t="s">
        <v>45</v>
      </c>
      <c r="E8" s="269" t="s">
        <v>615</v>
      </c>
      <c r="F8" s="443"/>
      <c r="G8" s="462" t="s">
        <v>54</v>
      </c>
      <c r="H8" s="463"/>
      <c r="I8" s="155" t="s">
        <v>55</v>
      </c>
      <c r="J8" s="156" t="s">
        <v>47</v>
      </c>
      <c r="K8" s="156" t="s">
        <v>567</v>
      </c>
      <c r="L8" s="158">
        <v>641</v>
      </c>
      <c r="M8" s="183">
        <v>3425287</v>
      </c>
      <c r="N8" s="183">
        <v>499333</v>
      </c>
      <c r="O8" s="164" t="s">
        <v>616</v>
      </c>
      <c r="P8" s="173" t="s">
        <v>90</v>
      </c>
      <c r="Q8" s="184" t="s">
        <v>15</v>
      </c>
      <c r="R8" s="184"/>
      <c r="S8" s="184" t="s">
        <v>15</v>
      </c>
      <c r="T8" s="184"/>
      <c r="U8" s="184" t="s">
        <v>15</v>
      </c>
      <c r="V8" s="184"/>
      <c r="W8" s="184" t="s">
        <v>15</v>
      </c>
      <c r="X8" s="184"/>
      <c r="Y8" s="185" t="s">
        <v>617</v>
      </c>
      <c r="Z8" s="186" t="s">
        <v>538</v>
      </c>
    </row>
    <row r="9" spans="1:26" s="182" customFormat="1" ht="225" customHeight="1" x14ac:dyDescent="0.2">
      <c r="A9" s="457"/>
      <c r="B9" s="459"/>
      <c r="C9" s="459"/>
      <c r="D9" s="170" t="s">
        <v>45</v>
      </c>
      <c r="E9" s="269" t="s">
        <v>618</v>
      </c>
      <c r="F9" s="443"/>
      <c r="G9" s="462" t="s">
        <v>56</v>
      </c>
      <c r="H9" s="463"/>
      <c r="I9" s="155" t="s">
        <v>55</v>
      </c>
      <c r="J9" s="156" t="s">
        <v>47</v>
      </c>
      <c r="K9" s="157">
        <v>42156</v>
      </c>
      <c r="L9" s="158">
        <v>5944</v>
      </c>
      <c r="M9" s="183">
        <v>16935900</v>
      </c>
      <c r="N9" s="183" t="s">
        <v>533</v>
      </c>
      <c r="O9" s="164" t="s">
        <v>619</v>
      </c>
      <c r="P9" s="173" t="s">
        <v>88</v>
      </c>
      <c r="Q9" s="184" t="s">
        <v>622</v>
      </c>
      <c r="R9" s="174" t="s">
        <v>793</v>
      </c>
      <c r="S9" s="177" t="s">
        <v>620</v>
      </c>
      <c r="T9" s="337" t="s">
        <v>599</v>
      </c>
      <c r="U9" s="184" t="s">
        <v>140</v>
      </c>
      <c r="V9" s="174" t="s">
        <v>623</v>
      </c>
      <c r="W9" s="177" t="s">
        <v>624</v>
      </c>
      <c r="X9" s="177" t="s">
        <v>599</v>
      </c>
      <c r="Y9" s="185" t="s">
        <v>625</v>
      </c>
      <c r="Z9" s="186" t="s">
        <v>15</v>
      </c>
    </row>
    <row r="10" spans="1:26" s="195" customFormat="1" ht="233.25" customHeight="1" x14ac:dyDescent="0.25">
      <c r="A10" s="457"/>
      <c r="B10" s="459"/>
      <c r="C10" s="459"/>
      <c r="D10" s="188" t="s">
        <v>45</v>
      </c>
      <c r="E10" s="269" t="s">
        <v>626</v>
      </c>
      <c r="F10" s="443"/>
      <c r="G10" s="440" t="s">
        <v>57</v>
      </c>
      <c r="H10" s="441"/>
      <c r="I10" s="189" t="s">
        <v>55</v>
      </c>
      <c r="J10" s="190"/>
      <c r="K10" s="191">
        <v>42156</v>
      </c>
      <c r="L10" s="192">
        <v>1654</v>
      </c>
      <c r="M10" s="193">
        <v>13477216</v>
      </c>
      <c r="N10" s="193" t="s">
        <v>534</v>
      </c>
      <c r="O10" s="164" t="s">
        <v>627</v>
      </c>
      <c r="P10" s="173" t="s">
        <v>628</v>
      </c>
      <c r="Q10" s="177" t="s">
        <v>141</v>
      </c>
      <c r="R10" s="187" t="s">
        <v>794</v>
      </c>
      <c r="S10" s="177" t="s">
        <v>629</v>
      </c>
      <c r="T10" s="177" t="s">
        <v>789</v>
      </c>
      <c r="U10" s="177" t="s">
        <v>142</v>
      </c>
      <c r="V10" s="178" t="s">
        <v>630</v>
      </c>
      <c r="W10" s="177" t="s">
        <v>624</v>
      </c>
      <c r="X10" s="177" t="s">
        <v>599</v>
      </c>
      <c r="Y10" s="185" t="s">
        <v>631</v>
      </c>
      <c r="Z10" s="194" t="s">
        <v>15</v>
      </c>
    </row>
    <row r="11" spans="1:26" s="204" customFormat="1" ht="261" customHeight="1" x14ac:dyDescent="0.25">
      <c r="A11" s="457"/>
      <c r="B11" s="459"/>
      <c r="C11" s="459"/>
      <c r="D11" s="196" t="s">
        <v>45</v>
      </c>
      <c r="E11" s="269" t="s">
        <v>582</v>
      </c>
      <c r="F11" s="443"/>
      <c r="G11" s="447" t="s">
        <v>60</v>
      </c>
      <c r="H11" s="448"/>
      <c r="I11" s="197" t="s">
        <v>55</v>
      </c>
      <c r="J11" s="148"/>
      <c r="K11" s="198">
        <v>42156</v>
      </c>
      <c r="L11" s="199"/>
      <c r="M11" s="200">
        <v>7593686</v>
      </c>
      <c r="N11" s="201">
        <v>5425949</v>
      </c>
      <c r="O11" s="164" t="s">
        <v>632</v>
      </c>
      <c r="P11" s="202" t="s">
        <v>92</v>
      </c>
      <c r="Q11" s="171" t="s">
        <v>633</v>
      </c>
      <c r="R11" s="203" t="s">
        <v>796</v>
      </c>
      <c r="S11" s="171" t="s">
        <v>634</v>
      </c>
      <c r="T11" s="171" t="s">
        <v>789</v>
      </c>
      <c r="U11" s="171" t="s">
        <v>635</v>
      </c>
      <c r="V11" s="171"/>
      <c r="W11" s="178" t="s">
        <v>636</v>
      </c>
      <c r="X11" s="171" t="s">
        <v>599</v>
      </c>
      <c r="Y11" s="185" t="s">
        <v>637</v>
      </c>
      <c r="Z11" s="186" t="s">
        <v>539</v>
      </c>
    </row>
    <row r="12" spans="1:26" s="182" customFormat="1" ht="213.75" customHeight="1" x14ac:dyDescent="0.2">
      <c r="A12" s="457"/>
      <c r="B12" s="459"/>
      <c r="C12" s="459"/>
      <c r="D12" s="170" t="s">
        <v>45</v>
      </c>
      <c r="E12" s="269" t="s">
        <v>583</v>
      </c>
      <c r="F12" s="443"/>
      <c r="G12" s="451" t="s">
        <v>61</v>
      </c>
      <c r="H12" s="452"/>
      <c r="I12" s="155" t="s">
        <v>55</v>
      </c>
      <c r="J12" s="205" t="s">
        <v>62</v>
      </c>
      <c r="K12" s="206">
        <v>42309</v>
      </c>
      <c r="L12" s="158">
        <v>5841</v>
      </c>
      <c r="M12" s="183">
        <v>3000000</v>
      </c>
      <c r="N12" s="183">
        <v>2465417</v>
      </c>
      <c r="O12" s="164" t="s">
        <v>638</v>
      </c>
      <c r="P12" s="207" t="s">
        <v>584</v>
      </c>
      <c r="Q12" s="171" t="s">
        <v>540</v>
      </c>
      <c r="R12" s="187" t="s">
        <v>797</v>
      </c>
      <c r="S12" s="177" t="s">
        <v>621</v>
      </c>
      <c r="T12" s="161" t="s">
        <v>789</v>
      </c>
      <c r="U12" s="171" t="s">
        <v>541</v>
      </c>
      <c r="V12" s="174" t="s">
        <v>639</v>
      </c>
      <c r="W12" s="177" t="s">
        <v>640</v>
      </c>
      <c r="X12" s="161" t="s">
        <v>599</v>
      </c>
      <c r="Y12" s="185" t="s">
        <v>641</v>
      </c>
      <c r="Z12" s="186" t="s">
        <v>541</v>
      </c>
    </row>
    <row r="13" spans="1:26" s="182" customFormat="1" ht="253.5" customHeight="1" x14ac:dyDescent="0.2">
      <c r="A13" s="457"/>
      <c r="B13" s="459"/>
      <c r="C13" s="459"/>
      <c r="D13" s="170" t="s">
        <v>45</v>
      </c>
      <c r="E13" s="269" t="s">
        <v>583</v>
      </c>
      <c r="F13" s="443"/>
      <c r="G13" s="451" t="s">
        <v>64</v>
      </c>
      <c r="H13" s="452"/>
      <c r="I13" s="208" t="s">
        <v>34</v>
      </c>
      <c r="J13" s="156" t="s">
        <v>47</v>
      </c>
      <c r="K13" s="157">
        <v>42156</v>
      </c>
      <c r="L13" s="158">
        <v>1517</v>
      </c>
      <c r="M13" s="183">
        <v>4240199</v>
      </c>
      <c r="N13" s="183">
        <v>9157635</v>
      </c>
      <c r="O13" s="164" t="s">
        <v>642</v>
      </c>
      <c r="P13" s="171" t="s">
        <v>643</v>
      </c>
      <c r="Q13" s="164" t="s">
        <v>544</v>
      </c>
      <c r="R13" s="209" t="s">
        <v>798</v>
      </c>
      <c r="S13" s="164" t="s">
        <v>620</v>
      </c>
      <c r="T13" s="277" t="s">
        <v>599</v>
      </c>
      <c r="U13" s="164" t="s">
        <v>644</v>
      </c>
      <c r="V13" s="209" t="s">
        <v>645</v>
      </c>
      <c r="W13" s="164" t="s">
        <v>646</v>
      </c>
      <c r="X13" s="171"/>
      <c r="Y13" s="203" t="s">
        <v>647</v>
      </c>
      <c r="Z13" s="210" t="s">
        <v>15</v>
      </c>
    </row>
    <row r="14" spans="1:26" s="182" customFormat="1" ht="225.75" customHeight="1" x14ac:dyDescent="0.2">
      <c r="A14" s="457"/>
      <c r="B14" s="459"/>
      <c r="C14" s="459"/>
      <c r="D14" s="170" t="s">
        <v>45</v>
      </c>
      <c r="E14" s="269" t="s">
        <v>583</v>
      </c>
      <c r="F14" s="443"/>
      <c r="G14" s="451" t="s">
        <v>65</v>
      </c>
      <c r="H14" s="452"/>
      <c r="I14" s="208" t="s">
        <v>34</v>
      </c>
      <c r="J14" s="156" t="s">
        <v>47</v>
      </c>
      <c r="K14" s="157">
        <v>42186</v>
      </c>
      <c r="L14" s="158">
        <v>3226</v>
      </c>
      <c r="M14" s="183">
        <v>8691523</v>
      </c>
      <c r="N14" s="183" t="s">
        <v>535</v>
      </c>
      <c r="O14" s="164" t="s">
        <v>648</v>
      </c>
      <c r="P14" s="202" t="s">
        <v>94</v>
      </c>
      <c r="Q14" s="171" t="s">
        <v>545</v>
      </c>
      <c r="R14" s="203" t="s">
        <v>799</v>
      </c>
      <c r="S14" s="171" t="s">
        <v>604</v>
      </c>
      <c r="T14" s="171" t="s">
        <v>789</v>
      </c>
      <c r="U14" s="171" t="s">
        <v>546</v>
      </c>
      <c r="V14" s="203" t="s">
        <v>649</v>
      </c>
      <c r="W14" s="171" t="s">
        <v>646</v>
      </c>
      <c r="X14" s="171"/>
      <c r="Y14" s="185" t="s">
        <v>650</v>
      </c>
      <c r="Z14" s="210" t="s">
        <v>546</v>
      </c>
    </row>
    <row r="15" spans="1:26" s="182" customFormat="1" ht="297.75" customHeight="1" x14ac:dyDescent="0.2">
      <c r="A15" s="457"/>
      <c r="B15" s="459"/>
      <c r="C15" s="459"/>
      <c r="D15" s="170" t="s">
        <v>45</v>
      </c>
      <c r="E15" s="269" t="s">
        <v>587</v>
      </c>
      <c r="F15" s="443"/>
      <c r="G15" s="451" t="s">
        <v>66</v>
      </c>
      <c r="H15" s="452"/>
      <c r="I15" s="208" t="s">
        <v>34</v>
      </c>
      <c r="J15" s="156" t="s">
        <v>47</v>
      </c>
      <c r="K15" s="157">
        <v>42156</v>
      </c>
      <c r="L15" s="158">
        <v>1004</v>
      </c>
      <c r="M15" s="183">
        <v>5832164</v>
      </c>
      <c r="N15" s="183">
        <v>7815472</v>
      </c>
      <c r="O15" s="164" t="s">
        <v>651</v>
      </c>
      <c r="P15" s="211">
        <v>4500000</v>
      </c>
      <c r="Q15" s="171" t="s">
        <v>547</v>
      </c>
      <c r="R15" s="212" t="s">
        <v>800</v>
      </c>
      <c r="S15" s="171" t="s">
        <v>604</v>
      </c>
      <c r="T15" s="278"/>
      <c r="U15" s="171" t="s">
        <v>548</v>
      </c>
      <c r="V15" s="171"/>
      <c r="W15" s="171" t="s">
        <v>646</v>
      </c>
      <c r="X15" s="171"/>
      <c r="Y15" s="185" t="s">
        <v>652</v>
      </c>
      <c r="Z15" s="210" t="s">
        <v>548</v>
      </c>
    </row>
    <row r="16" spans="1:26" s="204" customFormat="1" ht="258" customHeight="1" x14ac:dyDescent="0.25">
      <c r="A16" s="457"/>
      <c r="B16" s="459"/>
      <c r="C16" s="459"/>
      <c r="D16" s="196" t="s">
        <v>45</v>
      </c>
      <c r="E16" s="269" t="s">
        <v>653</v>
      </c>
      <c r="F16" s="443"/>
      <c r="G16" s="445" t="s">
        <v>67</v>
      </c>
      <c r="H16" s="446"/>
      <c r="I16" s="213" t="s">
        <v>34</v>
      </c>
      <c r="J16" s="148" t="s">
        <v>47</v>
      </c>
      <c r="K16" s="198">
        <v>42309</v>
      </c>
      <c r="L16" s="214">
        <v>1162</v>
      </c>
      <c r="M16" s="200">
        <v>1363371</v>
      </c>
      <c r="N16" s="200">
        <v>5603916</v>
      </c>
      <c r="O16" s="164" t="s">
        <v>654</v>
      </c>
      <c r="P16" s="173" t="s">
        <v>585</v>
      </c>
      <c r="Q16" s="171" t="s">
        <v>655</v>
      </c>
      <c r="R16" s="212" t="s">
        <v>801</v>
      </c>
      <c r="S16" s="171" t="s">
        <v>604</v>
      </c>
      <c r="T16" s="278"/>
      <c r="U16" s="171" t="s">
        <v>549</v>
      </c>
      <c r="V16" s="203" t="s">
        <v>656</v>
      </c>
      <c r="W16" s="171" t="s">
        <v>657</v>
      </c>
      <c r="X16" s="171" t="s">
        <v>658</v>
      </c>
      <c r="Y16" s="185" t="s">
        <v>659</v>
      </c>
      <c r="Z16" s="210" t="s">
        <v>549</v>
      </c>
    </row>
    <row r="17" spans="1:26" s="204" customFormat="1" ht="363.75" customHeight="1" x14ac:dyDescent="0.25">
      <c r="A17" s="457"/>
      <c r="B17" s="459"/>
      <c r="C17" s="459"/>
      <c r="D17" s="196" t="s">
        <v>45</v>
      </c>
      <c r="E17" s="269" t="s">
        <v>653</v>
      </c>
      <c r="F17" s="443"/>
      <c r="G17" s="445" t="s">
        <v>68</v>
      </c>
      <c r="H17" s="446"/>
      <c r="I17" s="213" t="s">
        <v>34</v>
      </c>
      <c r="J17" s="148" t="s">
        <v>47</v>
      </c>
      <c r="K17" s="198">
        <v>42309</v>
      </c>
      <c r="L17" s="214">
        <v>1060</v>
      </c>
      <c r="M17" s="200">
        <v>13399165</v>
      </c>
      <c r="N17" s="200">
        <v>4860423</v>
      </c>
      <c r="O17" s="164" t="s">
        <v>660</v>
      </c>
      <c r="P17" s="173" t="s">
        <v>95</v>
      </c>
      <c r="Q17" s="164" t="s">
        <v>586</v>
      </c>
      <c r="R17" s="215" t="s">
        <v>802</v>
      </c>
      <c r="S17" s="164" t="s">
        <v>604</v>
      </c>
      <c r="T17" s="164" t="s">
        <v>789</v>
      </c>
      <c r="U17" s="164" t="s">
        <v>661</v>
      </c>
      <c r="V17" s="209" t="s">
        <v>662</v>
      </c>
      <c r="W17" s="164" t="s">
        <v>657</v>
      </c>
      <c r="X17" s="171"/>
      <c r="Y17" s="185" t="s">
        <v>550</v>
      </c>
      <c r="Z17" s="186" t="s">
        <v>550</v>
      </c>
    </row>
    <row r="18" spans="1:26" s="182" customFormat="1" ht="304.5" customHeight="1" x14ac:dyDescent="0.2">
      <c r="A18" s="457"/>
      <c r="B18" s="459"/>
      <c r="C18" s="459"/>
      <c r="D18" s="170" t="s">
        <v>45</v>
      </c>
      <c r="E18" s="269" t="s">
        <v>587</v>
      </c>
      <c r="F18" s="443"/>
      <c r="G18" s="453" t="s">
        <v>73</v>
      </c>
      <c r="H18" s="454"/>
      <c r="I18" s="213" t="s">
        <v>28</v>
      </c>
      <c r="J18" s="148" t="s">
        <v>47</v>
      </c>
      <c r="K18" s="198">
        <v>42156</v>
      </c>
      <c r="L18" s="214">
        <v>635</v>
      </c>
      <c r="M18" s="200">
        <v>1772346</v>
      </c>
      <c r="N18" s="201">
        <v>3673947</v>
      </c>
      <c r="O18" s="164" t="s">
        <v>663</v>
      </c>
      <c r="P18" s="173" t="s">
        <v>664</v>
      </c>
      <c r="Q18" s="171" t="s">
        <v>551</v>
      </c>
      <c r="R18" s="212" t="s">
        <v>803</v>
      </c>
      <c r="S18" s="171" t="s">
        <v>665</v>
      </c>
      <c r="T18" s="278"/>
      <c r="U18" s="171" t="s">
        <v>552</v>
      </c>
      <c r="V18" s="212" t="s">
        <v>666</v>
      </c>
      <c r="W18" s="171" t="s">
        <v>667</v>
      </c>
      <c r="X18" s="171" t="s">
        <v>599</v>
      </c>
      <c r="Y18" s="185" t="s">
        <v>668</v>
      </c>
      <c r="Z18" s="186" t="s">
        <v>553</v>
      </c>
    </row>
    <row r="19" spans="1:26" s="204" customFormat="1" ht="310.5" customHeight="1" x14ac:dyDescent="0.25">
      <c r="A19" s="457"/>
      <c r="B19" s="459"/>
      <c r="C19" s="459"/>
      <c r="D19" s="196" t="s">
        <v>45</v>
      </c>
      <c r="E19" s="269" t="s">
        <v>587</v>
      </c>
      <c r="F19" s="443"/>
      <c r="G19" s="453" t="s">
        <v>669</v>
      </c>
      <c r="H19" s="454"/>
      <c r="I19" s="213" t="s">
        <v>28</v>
      </c>
      <c r="J19" s="148" t="s">
        <v>47</v>
      </c>
      <c r="K19" s="198">
        <v>42278</v>
      </c>
      <c r="L19" s="214">
        <v>2834</v>
      </c>
      <c r="M19" s="200">
        <v>20647708</v>
      </c>
      <c r="N19" s="201">
        <v>16875399</v>
      </c>
      <c r="O19" s="164" t="s">
        <v>670</v>
      </c>
      <c r="P19" s="173">
        <v>25000000</v>
      </c>
      <c r="Q19" s="171" t="s">
        <v>554</v>
      </c>
      <c r="R19" s="203" t="s">
        <v>804</v>
      </c>
      <c r="S19" s="171" t="s">
        <v>604</v>
      </c>
      <c r="T19" s="171" t="s">
        <v>789</v>
      </c>
      <c r="U19" s="171" t="s">
        <v>569</v>
      </c>
      <c r="V19" s="212" t="s">
        <v>671</v>
      </c>
      <c r="W19" s="171" t="s">
        <v>646</v>
      </c>
      <c r="X19" s="171" t="s">
        <v>599</v>
      </c>
      <c r="Y19" s="167" t="s">
        <v>672</v>
      </c>
      <c r="Z19" s="210" t="s">
        <v>569</v>
      </c>
    </row>
    <row r="20" spans="1:26" s="204" customFormat="1" ht="255.75" customHeight="1" x14ac:dyDescent="0.25">
      <c r="A20" s="457"/>
      <c r="B20" s="459"/>
      <c r="C20" s="459"/>
      <c r="D20" s="196" t="s">
        <v>45</v>
      </c>
      <c r="E20" s="269" t="s">
        <v>588</v>
      </c>
      <c r="F20" s="443"/>
      <c r="G20" s="453" t="s">
        <v>75</v>
      </c>
      <c r="H20" s="454"/>
      <c r="I20" s="213" t="s">
        <v>28</v>
      </c>
      <c r="J20" s="148" t="s">
        <v>47</v>
      </c>
      <c r="K20" s="198">
        <v>42248</v>
      </c>
      <c r="L20" s="214">
        <v>4985</v>
      </c>
      <c r="M20" s="200">
        <v>10000000</v>
      </c>
      <c r="N20" s="200">
        <v>10000000</v>
      </c>
      <c r="O20" s="164" t="s">
        <v>673</v>
      </c>
      <c r="P20" s="211">
        <v>15000000</v>
      </c>
      <c r="Q20" s="171" t="s">
        <v>674</v>
      </c>
      <c r="R20" s="203" t="s">
        <v>805</v>
      </c>
      <c r="S20" s="171" t="s">
        <v>604</v>
      </c>
      <c r="T20" s="171" t="s">
        <v>789</v>
      </c>
      <c r="U20" s="171" t="s">
        <v>675</v>
      </c>
      <c r="V20" s="212" t="s">
        <v>676</v>
      </c>
      <c r="W20" s="171" t="s">
        <v>604</v>
      </c>
      <c r="X20" s="171" t="s">
        <v>599</v>
      </c>
      <c r="Y20" s="185" t="s">
        <v>677</v>
      </c>
      <c r="Z20" s="186" t="s">
        <v>557</v>
      </c>
    </row>
    <row r="21" spans="1:26" s="182" customFormat="1" ht="207" customHeight="1" x14ac:dyDescent="0.2">
      <c r="A21" s="457"/>
      <c r="B21" s="459"/>
      <c r="C21" s="459"/>
      <c r="D21" s="170" t="s">
        <v>45</v>
      </c>
      <c r="E21" s="269" t="s">
        <v>678</v>
      </c>
      <c r="F21" s="443"/>
      <c r="G21" s="455" t="s">
        <v>77</v>
      </c>
      <c r="H21" s="452"/>
      <c r="I21" s="208" t="s">
        <v>28</v>
      </c>
      <c r="J21" s="156" t="s">
        <v>47</v>
      </c>
      <c r="K21" s="157">
        <v>42064</v>
      </c>
      <c r="L21" s="158">
        <v>62</v>
      </c>
      <c r="M21" s="183" t="s">
        <v>148</v>
      </c>
      <c r="N21" s="183" t="s">
        <v>536</v>
      </c>
      <c r="O21" s="164" t="s">
        <v>679</v>
      </c>
      <c r="P21" s="173" t="s">
        <v>99</v>
      </c>
      <c r="Q21" s="171" t="s">
        <v>680</v>
      </c>
      <c r="R21" s="212" t="s">
        <v>806</v>
      </c>
      <c r="S21" s="171" t="s">
        <v>149</v>
      </c>
      <c r="T21" s="278" t="s">
        <v>599</v>
      </c>
      <c r="U21" s="171" t="s">
        <v>15</v>
      </c>
      <c r="V21" s="171"/>
      <c r="W21" s="171" t="s">
        <v>15</v>
      </c>
      <c r="X21" s="171"/>
      <c r="Y21" s="167" t="s">
        <v>681</v>
      </c>
      <c r="Z21" s="168" t="s">
        <v>15</v>
      </c>
    </row>
    <row r="22" spans="1:26" s="204" customFormat="1" ht="170.25" customHeight="1" x14ac:dyDescent="0.25">
      <c r="A22" s="457"/>
      <c r="B22" s="459"/>
      <c r="C22" s="459"/>
      <c r="D22" s="196" t="s">
        <v>45</v>
      </c>
      <c r="E22" s="269" t="s">
        <v>682</v>
      </c>
      <c r="F22" s="443"/>
      <c r="G22" s="460" t="s">
        <v>683</v>
      </c>
      <c r="H22" s="448"/>
      <c r="I22" s="213" t="s">
        <v>28</v>
      </c>
      <c r="J22" s="216" t="s">
        <v>78</v>
      </c>
      <c r="K22" s="216">
        <v>42309</v>
      </c>
      <c r="L22" s="214">
        <v>1202</v>
      </c>
      <c r="M22" s="217">
        <v>18000000</v>
      </c>
      <c r="N22" s="218">
        <v>14435660</v>
      </c>
      <c r="O22" s="164" t="s">
        <v>684</v>
      </c>
      <c r="P22" s="211" t="s">
        <v>100</v>
      </c>
      <c r="Q22" s="171" t="s">
        <v>685</v>
      </c>
      <c r="R22" s="185" t="s">
        <v>807</v>
      </c>
      <c r="S22" s="171" t="s">
        <v>604</v>
      </c>
      <c r="T22" s="171" t="s">
        <v>789</v>
      </c>
      <c r="U22" s="171" t="s">
        <v>564</v>
      </c>
      <c r="V22" s="212" t="s">
        <v>686</v>
      </c>
      <c r="W22" s="171" t="s">
        <v>646</v>
      </c>
      <c r="X22" s="171" t="s">
        <v>599</v>
      </c>
      <c r="Y22" s="185" t="s">
        <v>687</v>
      </c>
      <c r="Z22" s="186" t="s">
        <v>687</v>
      </c>
    </row>
    <row r="23" spans="1:26" s="204" customFormat="1" ht="193.5" customHeight="1" x14ac:dyDescent="0.25">
      <c r="A23" s="457"/>
      <c r="B23" s="459"/>
      <c r="C23" s="459"/>
      <c r="D23" s="196" t="s">
        <v>45</v>
      </c>
      <c r="E23" s="269" t="s">
        <v>688</v>
      </c>
      <c r="F23" s="443"/>
      <c r="G23" s="447" t="s">
        <v>79</v>
      </c>
      <c r="H23" s="448"/>
      <c r="I23" s="213" t="s">
        <v>80</v>
      </c>
      <c r="J23" s="216"/>
      <c r="K23" s="216">
        <v>42186</v>
      </c>
      <c r="L23" s="214">
        <v>700</v>
      </c>
      <c r="M23" s="219">
        <v>8045483</v>
      </c>
      <c r="N23" s="219">
        <v>7668798</v>
      </c>
      <c r="O23" s="164" t="s">
        <v>689</v>
      </c>
      <c r="P23" s="173" t="s">
        <v>101</v>
      </c>
      <c r="Q23" s="171" t="s">
        <v>143</v>
      </c>
      <c r="R23" s="212" t="s">
        <v>808</v>
      </c>
      <c r="S23" s="171" t="s">
        <v>646</v>
      </c>
      <c r="T23" s="278" t="s">
        <v>599</v>
      </c>
      <c r="U23" s="171" t="s">
        <v>144</v>
      </c>
      <c r="V23" s="212" t="s">
        <v>690</v>
      </c>
      <c r="W23" s="171" t="s">
        <v>691</v>
      </c>
      <c r="X23" s="171" t="s">
        <v>599</v>
      </c>
      <c r="Y23" s="185" t="s">
        <v>692</v>
      </c>
      <c r="Z23" s="186" t="s">
        <v>693</v>
      </c>
    </row>
    <row r="24" spans="1:26" s="204" customFormat="1" ht="221.25" customHeight="1" x14ac:dyDescent="0.25">
      <c r="A24" s="457"/>
      <c r="B24" s="459"/>
      <c r="C24" s="459"/>
      <c r="D24" s="196" t="s">
        <v>45</v>
      </c>
      <c r="E24" s="269" t="s">
        <v>694</v>
      </c>
      <c r="F24" s="443"/>
      <c r="G24" s="447" t="s">
        <v>81</v>
      </c>
      <c r="H24" s="448"/>
      <c r="I24" s="213" t="s">
        <v>51</v>
      </c>
      <c r="J24" s="216"/>
      <c r="K24" s="216">
        <v>42156</v>
      </c>
      <c r="L24" s="214">
        <v>334</v>
      </c>
      <c r="M24" s="219" t="s">
        <v>150</v>
      </c>
      <c r="N24" s="219">
        <v>1110033</v>
      </c>
      <c r="O24" s="164" t="s">
        <v>695</v>
      </c>
      <c r="P24" s="211" t="s">
        <v>102</v>
      </c>
      <c r="Q24" s="171" t="s">
        <v>558</v>
      </c>
      <c r="R24" s="212" t="s">
        <v>809</v>
      </c>
      <c r="S24" s="171" t="s">
        <v>696</v>
      </c>
      <c r="T24" s="278" t="s">
        <v>599</v>
      </c>
      <c r="U24" s="171" t="s">
        <v>559</v>
      </c>
      <c r="V24" s="203" t="s">
        <v>697</v>
      </c>
      <c r="W24" s="171" t="s">
        <v>646</v>
      </c>
      <c r="X24" s="171" t="s">
        <v>599</v>
      </c>
      <c r="Y24" s="185" t="s">
        <v>698</v>
      </c>
      <c r="Z24" s="186" t="s">
        <v>559</v>
      </c>
    </row>
    <row r="25" spans="1:26" s="204" customFormat="1" ht="255.75" customHeight="1" x14ac:dyDescent="0.25">
      <c r="A25" s="457"/>
      <c r="B25" s="459"/>
      <c r="C25" s="459"/>
      <c r="D25" s="196" t="s">
        <v>45</v>
      </c>
      <c r="E25" s="269" t="s">
        <v>694</v>
      </c>
      <c r="F25" s="443"/>
      <c r="G25" s="447" t="s">
        <v>103</v>
      </c>
      <c r="H25" s="448"/>
      <c r="I25" s="213" t="s">
        <v>46</v>
      </c>
      <c r="J25" s="216"/>
      <c r="K25" s="216">
        <v>42156</v>
      </c>
      <c r="L25" s="214">
        <v>1874</v>
      </c>
      <c r="M25" s="219">
        <v>9000000</v>
      </c>
      <c r="N25" s="220">
        <v>8737065</v>
      </c>
      <c r="O25" s="164" t="s">
        <v>699</v>
      </c>
      <c r="P25" s="173" t="s">
        <v>104</v>
      </c>
      <c r="Q25" s="171" t="s">
        <v>700</v>
      </c>
      <c r="R25" s="212" t="s">
        <v>810</v>
      </c>
      <c r="S25" s="171" t="s">
        <v>604</v>
      </c>
      <c r="T25" s="278" t="s">
        <v>599</v>
      </c>
      <c r="U25" s="171" t="s">
        <v>560</v>
      </c>
      <c r="V25" s="212" t="s">
        <v>701</v>
      </c>
      <c r="W25" s="171" t="s">
        <v>646</v>
      </c>
      <c r="X25" s="171" t="s">
        <v>599</v>
      </c>
      <c r="Y25" s="185" t="s">
        <v>702</v>
      </c>
      <c r="Z25" s="210" t="s">
        <v>560</v>
      </c>
    </row>
    <row r="26" spans="1:26" s="204" customFormat="1" ht="204" customHeight="1" x14ac:dyDescent="0.25">
      <c r="A26" s="457"/>
      <c r="B26" s="459"/>
      <c r="C26" s="459"/>
      <c r="D26" s="196" t="s">
        <v>45</v>
      </c>
      <c r="E26" s="269" t="s">
        <v>703</v>
      </c>
      <c r="F26" s="443"/>
      <c r="G26" s="449" t="s">
        <v>82</v>
      </c>
      <c r="H26" s="450"/>
      <c r="I26" s="213" t="s">
        <v>21</v>
      </c>
      <c r="J26" s="216"/>
      <c r="K26" s="216">
        <v>42156</v>
      </c>
      <c r="L26" s="214">
        <v>2482</v>
      </c>
      <c r="M26" s="219">
        <v>5800000</v>
      </c>
      <c r="N26" s="220">
        <v>8809212</v>
      </c>
      <c r="O26" s="164" t="s">
        <v>704</v>
      </c>
      <c r="P26" s="173" t="s">
        <v>105</v>
      </c>
      <c r="Q26" s="171" t="s">
        <v>705</v>
      </c>
      <c r="R26" s="203" t="s">
        <v>811</v>
      </c>
      <c r="S26" s="171" t="s">
        <v>604</v>
      </c>
      <c r="T26" s="171" t="s">
        <v>789</v>
      </c>
      <c r="U26" s="171" t="s">
        <v>706</v>
      </c>
      <c r="V26" s="212" t="s">
        <v>707</v>
      </c>
      <c r="W26" s="171" t="s">
        <v>708</v>
      </c>
      <c r="X26" s="171" t="s">
        <v>599</v>
      </c>
      <c r="Y26" s="167" t="s">
        <v>706</v>
      </c>
      <c r="Z26" s="186" t="s">
        <v>15</v>
      </c>
    </row>
    <row r="27" spans="1:26" s="204" customFormat="1" ht="247.5" customHeight="1" x14ac:dyDescent="0.25">
      <c r="A27" s="457"/>
      <c r="B27" s="459"/>
      <c r="C27" s="459"/>
      <c r="D27" s="196" t="s">
        <v>45</v>
      </c>
      <c r="E27" s="269" t="s">
        <v>703</v>
      </c>
      <c r="F27" s="444"/>
      <c r="G27" s="447" t="s">
        <v>709</v>
      </c>
      <c r="H27" s="448"/>
      <c r="I27" s="213" t="s">
        <v>83</v>
      </c>
      <c r="J27" s="216"/>
      <c r="K27" s="216">
        <v>42156</v>
      </c>
      <c r="L27" s="214">
        <v>321</v>
      </c>
      <c r="M27" s="219">
        <v>6000000</v>
      </c>
      <c r="N27" s="220">
        <v>10153438</v>
      </c>
      <c r="O27" s="164" t="s">
        <v>710</v>
      </c>
      <c r="P27" s="211">
        <v>1742000</v>
      </c>
      <c r="Q27" s="171" t="s">
        <v>561</v>
      </c>
      <c r="R27" s="212" t="s">
        <v>812</v>
      </c>
      <c r="S27" s="171" t="s">
        <v>657</v>
      </c>
      <c r="T27" s="278" t="s">
        <v>599</v>
      </c>
      <c r="U27" s="171" t="s">
        <v>711</v>
      </c>
      <c r="V27" s="212" t="s">
        <v>712</v>
      </c>
      <c r="W27" s="171" t="s">
        <v>604</v>
      </c>
      <c r="X27" s="171" t="s">
        <v>599</v>
      </c>
      <c r="Y27" s="185" t="s">
        <v>713</v>
      </c>
      <c r="Z27" s="221" t="s">
        <v>714</v>
      </c>
    </row>
    <row r="28" spans="1:26" s="204" customFormat="1" ht="300" customHeight="1" x14ac:dyDescent="0.25">
      <c r="A28" s="457"/>
      <c r="B28" s="459"/>
      <c r="C28" s="459"/>
      <c r="D28" s="196" t="s">
        <v>570</v>
      </c>
      <c r="E28" s="269" t="s">
        <v>715</v>
      </c>
      <c r="F28" s="5" t="s">
        <v>563</v>
      </c>
      <c r="G28" s="449" t="s">
        <v>562</v>
      </c>
      <c r="H28" s="456"/>
      <c r="I28" s="197"/>
      <c r="J28" s="216"/>
      <c r="K28" s="216" t="s">
        <v>567</v>
      </c>
      <c r="L28" s="222">
        <v>15947</v>
      </c>
      <c r="M28" s="223" t="s">
        <v>568</v>
      </c>
      <c r="N28" s="224">
        <v>58200000</v>
      </c>
      <c r="O28" s="164" t="s">
        <v>716</v>
      </c>
      <c r="P28" s="173" t="s">
        <v>717</v>
      </c>
      <c r="Q28" s="171" t="s">
        <v>718</v>
      </c>
      <c r="R28" s="212" t="s">
        <v>813</v>
      </c>
      <c r="S28" s="171" t="s">
        <v>719</v>
      </c>
      <c r="T28" s="278" t="s">
        <v>599</v>
      </c>
      <c r="U28" s="171" t="s">
        <v>720</v>
      </c>
      <c r="V28" s="212" t="s">
        <v>721</v>
      </c>
      <c r="W28" s="171" t="s">
        <v>722</v>
      </c>
      <c r="X28" s="171" t="s">
        <v>599</v>
      </c>
      <c r="Y28" s="185" t="s">
        <v>723</v>
      </c>
      <c r="Z28" s="221" t="s">
        <v>723</v>
      </c>
    </row>
    <row r="29" spans="1:26" s="204" customFormat="1" ht="267" customHeight="1" x14ac:dyDescent="0.25">
      <c r="A29" s="457"/>
      <c r="B29" s="459"/>
      <c r="C29" s="459"/>
      <c r="D29" s="196" t="s">
        <v>48</v>
      </c>
      <c r="E29" s="269" t="s">
        <v>152</v>
      </c>
      <c r="F29" s="442" t="s">
        <v>52</v>
      </c>
      <c r="G29" s="453" t="s">
        <v>53</v>
      </c>
      <c r="H29" s="446"/>
      <c r="I29" s="197" t="s">
        <v>51</v>
      </c>
      <c r="J29" s="148" t="s">
        <v>47</v>
      </c>
      <c r="K29" s="198">
        <v>42156</v>
      </c>
      <c r="L29" s="214">
        <v>1462</v>
      </c>
      <c r="M29" s="225">
        <v>3551670</v>
      </c>
      <c r="N29" s="225" t="s">
        <v>532</v>
      </c>
      <c r="O29" s="226" t="s">
        <v>724</v>
      </c>
      <c r="P29" s="173" t="s">
        <v>89</v>
      </c>
      <c r="Q29" s="227" t="s">
        <v>596</v>
      </c>
      <c r="R29" s="228" t="s">
        <v>725</v>
      </c>
      <c r="S29" s="177" t="s">
        <v>726</v>
      </c>
      <c r="T29" s="227" t="s">
        <v>789</v>
      </c>
      <c r="U29" s="227" t="s">
        <v>139</v>
      </c>
      <c r="V29" s="229" t="s">
        <v>727</v>
      </c>
      <c r="W29" s="177" t="s">
        <v>728</v>
      </c>
      <c r="X29" s="227" t="s">
        <v>599</v>
      </c>
      <c r="Y29" s="167" t="s">
        <v>139</v>
      </c>
      <c r="Z29" s="230" t="s">
        <v>139</v>
      </c>
    </row>
    <row r="30" spans="1:26" s="204" customFormat="1" ht="284.25" customHeight="1" x14ac:dyDescent="0.25">
      <c r="A30" s="457"/>
      <c r="B30" s="459"/>
      <c r="C30" s="459"/>
      <c r="D30" s="196" t="s">
        <v>48</v>
      </c>
      <c r="E30" s="269" t="s">
        <v>729</v>
      </c>
      <c r="F30" s="444"/>
      <c r="G30" s="453" t="s">
        <v>76</v>
      </c>
      <c r="H30" s="454"/>
      <c r="I30" s="213" t="s">
        <v>28</v>
      </c>
      <c r="J30" s="148" t="s">
        <v>47</v>
      </c>
      <c r="K30" s="148" t="s">
        <v>47</v>
      </c>
      <c r="L30" s="214">
        <v>1392</v>
      </c>
      <c r="M30" s="200">
        <v>7000000</v>
      </c>
      <c r="N30" s="201">
        <v>1675835</v>
      </c>
      <c r="O30" s="226" t="s">
        <v>730</v>
      </c>
      <c r="P30" s="173" t="s">
        <v>98</v>
      </c>
      <c r="Q30" s="161" t="s">
        <v>15</v>
      </c>
      <c r="R30" s="161" t="s">
        <v>15</v>
      </c>
      <c r="S30" s="161" t="s">
        <v>15</v>
      </c>
      <c r="T30" s="171" t="s">
        <v>15</v>
      </c>
      <c r="U30" s="171" t="s">
        <v>15</v>
      </c>
      <c r="V30" s="171"/>
      <c r="W30" s="171" t="s">
        <v>15</v>
      </c>
      <c r="X30" s="171"/>
      <c r="Y30" s="185" t="s">
        <v>731</v>
      </c>
      <c r="Z30" s="186" t="s">
        <v>538</v>
      </c>
    </row>
    <row r="31" spans="1:26" s="204" customFormat="1" ht="150" customHeight="1" x14ac:dyDescent="0.25">
      <c r="A31" s="457"/>
      <c r="B31" s="459"/>
      <c r="C31" s="459"/>
      <c r="D31" s="196" t="s">
        <v>48</v>
      </c>
      <c r="E31" s="269" t="s">
        <v>151</v>
      </c>
      <c r="F31" s="442" t="s">
        <v>571</v>
      </c>
      <c r="G31" s="445" t="s">
        <v>58</v>
      </c>
      <c r="H31" s="446"/>
      <c r="I31" s="197" t="s">
        <v>55</v>
      </c>
      <c r="J31" s="148"/>
      <c r="K31" s="198">
        <v>42156</v>
      </c>
      <c r="L31" s="214">
        <v>15656</v>
      </c>
      <c r="M31" s="231" t="s">
        <v>59</v>
      </c>
      <c r="N31" s="232">
        <v>5847814</v>
      </c>
      <c r="O31" s="171" t="s">
        <v>589</v>
      </c>
      <c r="P31" s="173" t="s">
        <v>91</v>
      </c>
      <c r="Q31" s="177" t="s">
        <v>733</v>
      </c>
      <c r="R31" s="233" t="s">
        <v>734</v>
      </c>
      <c r="S31" s="177" t="s">
        <v>732</v>
      </c>
      <c r="T31" s="177" t="s">
        <v>789</v>
      </c>
      <c r="U31" s="177" t="s">
        <v>735</v>
      </c>
      <c r="V31" s="174" t="s">
        <v>736</v>
      </c>
      <c r="W31" s="177" t="s">
        <v>732</v>
      </c>
      <c r="X31" s="177" t="s">
        <v>599</v>
      </c>
      <c r="Y31" s="167" t="s">
        <v>737</v>
      </c>
      <c r="Z31" s="186" t="s">
        <v>15</v>
      </c>
    </row>
    <row r="32" spans="1:26" s="182" customFormat="1" ht="153.75" customHeight="1" x14ac:dyDescent="0.2">
      <c r="A32" s="457"/>
      <c r="B32" s="459"/>
      <c r="C32" s="459"/>
      <c r="D32" s="196" t="s">
        <v>48</v>
      </c>
      <c r="E32" s="269" t="s">
        <v>572</v>
      </c>
      <c r="F32" s="443"/>
      <c r="G32" s="453" t="s">
        <v>74</v>
      </c>
      <c r="H32" s="454"/>
      <c r="I32" s="213" t="s">
        <v>28</v>
      </c>
      <c r="J32" s="148" t="s">
        <v>47</v>
      </c>
      <c r="K32" s="198">
        <v>42064</v>
      </c>
      <c r="L32" s="214">
        <v>25612</v>
      </c>
      <c r="M32" s="200" t="s">
        <v>146</v>
      </c>
      <c r="N32" s="201">
        <v>11083620</v>
      </c>
      <c r="O32" s="171" t="s">
        <v>589</v>
      </c>
      <c r="P32" s="173" t="s">
        <v>97</v>
      </c>
      <c r="Q32" s="171" t="s">
        <v>556</v>
      </c>
      <c r="R32" s="278"/>
      <c r="S32" s="177" t="s">
        <v>732</v>
      </c>
      <c r="T32" s="278"/>
      <c r="U32" s="171" t="s">
        <v>15</v>
      </c>
      <c r="V32" s="171"/>
      <c r="W32" s="171" t="s">
        <v>15</v>
      </c>
      <c r="X32" s="171"/>
      <c r="Y32" s="167" t="s">
        <v>738</v>
      </c>
      <c r="Z32" s="186" t="s">
        <v>555</v>
      </c>
    </row>
    <row r="33" spans="1:26" s="204" customFormat="1" ht="153" customHeight="1" x14ac:dyDescent="0.25">
      <c r="A33" s="457"/>
      <c r="B33" s="459"/>
      <c r="C33" s="459"/>
      <c r="D33" s="196" t="s">
        <v>48</v>
      </c>
      <c r="E33" s="269" t="s">
        <v>151</v>
      </c>
      <c r="F33" s="444"/>
      <c r="G33" s="445" t="s">
        <v>63</v>
      </c>
      <c r="H33" s="446"/>
      <c r="I33" s="213" t="s">
        <v>21</v>
      </c>
      <c r="J33" s="234"/>
      <c r="K33" s="235">
        <v>42156</v>
      </c>
      <c r="L33" s="214">
        <v>9842</v>
      </c>
      <c r="M33" s="200">
        <v>8000000</v>
      </c>
      <c r="N33" s="200">
        <v>5213540</v>
      </c>
      <c r="O33" s="171" t="s">
        <v>589</v>
      </c>
      <c r="P33" s="173" t="s">
        <v>93</v>
      </c>
      <c r="Q33" s="171" t="s">
        <v>542</v>
      </c>
      <c r="R33" s="163" t="s">
        <v>814</v>
      </c>
      <c r="S33" s="177" t="s">
        <v>732</v>
      </c>
      <c r="T33" s="171" t="s">
        <v>789</v>
      </c>
      <c r="U33" s="171" t="s">
        <v>147</v>
      </c>
      <c r="V33" s="163" t="s">
        <v>739</v>
      </c>
      <c r="W33" s="177" t="s">
        <v>732</v>
      </c>
      <c r="X33" s="171"/>
      <c r="Y33" s="167" t="s">
        <v>740</v>
      </c>
      <c r="Z33" s="186" t="s">
        <v>543</v>
      </c>
    </row>
    <row r="34" spans="1:26" s="204" customFormat="1" ht="249" customHeight="1" x14ac:dyDescent="0.25">
      <c r="A34" s="457"/>
      <c r="B34" s="459"/>
      <c r="C34" s="459"/>
      <c r="D34" s="170" t="s">
        <v>69</v>
      </c>
      <c r="E34" s="269" t="s">
        <v>741</v>
      </c>
      <c r="F34" s="5" t="s">
        <v>70</v>
      </c>
      <c r="G34" s="451" t="s">
        <v>71</v>
      </c>
      <c r="H34" s="461"/>
      <c r="I34" s="208" t="s">
        <v>21</v>
      </c>
      <c r="J34" s="156"/>
      <c r="K34" s="157">
        <v>42156</v>
      </c>
      <c r="L34" s="158" t="s">
        <v>72</v>
      </c>
      <c r="M34" s="236" t="s">
        <v>145</v>
      </c>
      <c r="N34" s="236" t="s">
        <v>145</v>
      </c>
      <c r="O34" s="237" t="s">
        <v>742</v>
      </c>
      <c r="P34" s="173" t="s">
        <v>96</v>
      </c>
      <c r="Q34" s="171" t="s">
        <v>15</v>
      </c>
      <c r="R34" s="171" t="s">
        <v>15</v>
      </c>
      <c r="S34" s="171" t="s">
        <v>15</v>
      </c>
      <c r="T34" s="171" t="s">
        <v>15</v>
      </c>
      <c r="U34" s="171" t="s">
        <v>15</v>
      </c>
      <c r="V34" s="171"/>
      <c r="W34" s="171" t="s">
        <v>15</v>
      </c>
      <c r="X34" s="171"/>
      <c r="Y34" s="167" t="s">
        <v>743</v>
      </c>
      <c r="Z34" s="186" t="s">
        <v>15</v>
      </c>
    </row>
    <row r="35" spans="1:26" s="246" customFormat="1" ht="12.75" x14ac:dyDescent="0.2">
      <c r="A35" s="457"/>
      <c r="B35" s="459"/>
      <c r="C35" s="459"/>
      <c r="D35" s="238"/>
      <c r="E35" s="238"/>
      <c r="F35" s="238"/>
      <c r="G35" s="239"/>
      <c r="H35" s="240"/>
      <c r="I35" s="241"/>
      <c r="J35" s="242"/>
      <c r="K35" s="242"/>
      <c r="L35" s="243"/>
      <c r="M35" s="238"/>
      <c r="N35" s="238"/>
      <c r="O35" s="238"/>
      <c r="P35" s="211"/>
      <c r="Q35" s="244"/>
      <c r="R35" s="244"/>
      <c r="S35" s="244"/>
      <c r="T35" s="244"/>
      <c r="U35" s="244"/>
      <c r="V35" s="244"/>
      <c r="W35" s="244"/>
      <c r="X35" s="244"/>
      <c r="Y35" s="211"/>
      <c r="Z35" s="245"/>
    </row>
    <row r="36" spans="1:26" s="246" customFormat="1" ht="12.75" x14ac:dyDescent="0.2">
      <c r="Q36" s="247"/>
      <c r="R36" s="247"/>
      <c r="S36" s="247"/>
      <c r="T36" s="247"/>
      <c r="U36" s="247"/>
      <c r="V36" s="247"/>
      <c r="W36" s="247"/>
      <c r="X36" s="247"/>
    </row>
    <row r="37" spans="1:26" s="246" customFormat="1" ht="12.75" x14ac:dyDescent="0.2">
      <c r="Q37" s="247"/>
      <c r="R37" s="247"/>
      <c r="S37" s="247"/>
      <c r="T37" s="247"/>
      <c r="U37" s="247"/>
      <c r="V37" s="247"/>
      <c r="W37" s="247"/>
      <c r="X37" s="247"/>
    </row>
  </sheetData>
  <mergeCells count="47">
    <mergeCell ref="B2:B3"/>
    <mergeCell ref="G20:H20"/>
    <mergeCell ref="Q2:Y2"/>
    <mergeCell ref="G8:H8"/>
    <mergeCell ref="L2:L3"/>
    <mergeCell ref="J2:J3"/>
    <mergeCell ref="K2:K3"/>
    <mergeCell ref="G2:H3"/>
    <mergeCell ref="I2:I3"/>
    <mergeCell ref="G5:H5"/>
    <mergeCell ref="G6:H6"/>
    <mergeCell ref="G7:H7"/>
    <mergeCell ref="C2:C3"/>
    <mergeCell ref="D2:D3"/>
    <mergeCell ref="G18:H18"/>
    <mergeCell ref="A5:A35"/>
    <mergeCell ref="D4:P4"/>
    <mergeCell ref="B5:B35"/>
    <mergeCell ref="C5:C35"/>
    <mergeCell ref="G22:H22"/>
    <mergeCell ref="G34:H34"/>
    <mergeCell ref="F29:F30"/>
    <mergeCell ref="G9:H9"/>
    <mergeCell ref="G27:H27"/>
    <mergeCell ref="F5:F27"/>
    <mergeCell ref="G19:H19"/>
    <mergeCell ref="G23:H23"/>
    <mergeCell ref="G24:H24"/>
    <mergeCell ref="G25:H25"/>
    <mergeCell ref="G16:H16"/>
    <mergeCell ref="G17:H17"/>
    <mergeCell ref="M1:O1"/>
    <mergeCell ref="G10:H10"/>
    <mergeCell ref="F31:F33"/>
    <mergeCell ref="G33:H33"/>
    <mergeCell ref="G11:H11"/>
    <mergeCell ref="G31:H31"/>
    <mergeCell ref="G26:H26"/>
    <mergeCell ref="G12:H12"/>
    <mergeCell ref="G13:H13"/>
    <mergeCell ref="G14:H14"/>
    <mergeCell ref="G15:H15"/>
    <mergeCell ref="G32:H32"/>
    <mergeCell ref="G29:H29"/>
    <mergeCell ref="G30:H30"/>
    <mergeCell ref="G21:H21"/>
    <mergeCell ref="G28:H28"/>
  </mergeCells>
  <pageMargins left="0.7" right="0.7" top="0.75" bottom="0.75" header="0.3" footer="0.3"/>
  <pageSetup paperSize="8" scale="86"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16"/>
  <sheetViews>
    <sheetView topLeftCell="A44" workbookViewId="0">
      <selection activeCell="B48" sqref="B48"/>
    </sheetView>
  </sheetViews>
  <sheetFormatPr defaultRowHeight="15" x14ac:dyDescent="0.25"/>
  <cols>
    <col min="1" max="1" width="14.42578125" customWidth="1"/>
    <col min="2" max="2" width="11" customWidth="1"/>
    <col min="3" max="3" width="13" customWidth="1"/>
    <col min="4" max="4" width="14.42578125" customWidth="1"/>
    <col min="5" max="5" width="14.5703125" customWidth="1"/>
    <col min="6" max="6" width="20.85546875" customWidth="1"/>
    <col min="7" max="8" width="13.85546875" customWidth="1"/>
    <col min="9" max="9" width="13.42578125" customWidth="1"/>
    <col min="10" max="10" width="15.28515625" customWidth="1"/>
    <col min="11" max="11" width="16.85546875" customWidth="1"/>
    <col min="12" max="12" width="15" customWidth="1"/>
    <col min="13" max="13" width="15.7109375" customWidth="1"/>
    <col min="14" max="14" width="17.140625" customWidth="1"/>
    <col min="15" max="15" width="15.140625" customWidth="1"/>
    <col min="16" max="16" width="18.140625" customWidth="1"/>
    <col min="17" max="17" width="21.140625" customWidth="1"/>
  </cols>
  <sheetData>
    <row r="1" spans="1:17" x14ac:dyDescent="0.25">
      <c r="A1" s="3" t="s">
        <v>109</v>
      </c>
      <c r="B1" s="480" t="s">
        <v>111</v>
      </c>
      <c r="C1" s="482" t="s">
        <v>113</v>
      </c>
      <c r="D1" s="7" t="s">
        <v>162</v>
      </c>
      <c r="E1" s="540" t="s">
        <v>16</v>
      </c>
      <c r="F1" s="540" t="s">
        <v>2</v>
      </c>
      <c r="G1" s="540" t="s">
        <v>18</v>
      </c>
      <c r="H1" s="540" t="s">
        <v>163</v>
      </c>
      <c r="I1" s="542" t="s">
        <v>4</v>
      </c>
      <c r="J1" s="540" t="s">
        <v>7</v>
      </c>
      <c r="K1" s="540" t="s">
        <v>164</v>
      </c>
      <c r="L1" s="8" t="s">
        <v>6</v>
      </c>
      <c r="M1" s="9" t="s">
        <v>128</v>
      </c>
      <c r="N1" s="567" t="s">
        <v>165</v>
      </c>
      <c r="O1" s="568"/>
      <c r="P1" s="568"/>
      <c r="Q1" s="569"/>
    </row>
    <row r="2" spans="1:17" ht="36" customHeight="1" x14ac:dyDescent="0.25">
      <c r="A2" s="4" t="s">
        <v>116</v>
      </c>
      <c r="B2" s="481"/>
      <c r="C2" s="483"/>
      <c r="D2" s="10" t="s">
        <v>166</v>
      </c>
      <c r="E2" s="541"/>
      <c r="F2" s="541"/>
      <c r="G2" s="541"/>
      <c r="H2" s="541"/>
      <c r="I2" s="543"/>
      <c r="J2" s="541"/>
      <c r="K2" s="541"/>
      <c r="L2" s="11" t="s">
        <v>167</v>
      </c>
      <c r="M2" s="11" t="s">
        <v>19</v>
      </c>
      <c r="N2" s="12" t="s">
        <v>168</v>
      </c>
      <c r="O2" s="13" t="s">
        <v>169</v>
      </c>
      <c r="P2" s="13" t="s">
        <v>170</v>
      </c>
      <c r="Q2" s="14" t="s">
        <v>171</v>
      </c>
    </row>
    <row r="3" spans="1:17" ht="63.75" x14ac:dyDescent="0.25">
      <c r="A3" s="6"/>
      <c r="B3" s="6"/>
      <c r="C3" s="6"/>
      <c r="D3" s="570" t="s">
        <v>172</v>
      </c>
      <c r="E3" s="15" t="s">
        <v>173</v>
      </c>
      <c r="F3" s="15" t="s">
        <v>174</v>
      </c>
      <c r="G3" s="15" t="s">
        <v>175</v>
      </c>
      <c r="H3" s="16" t="s">
        <v>176</v>
      </c>
      <c r="I3" s="17" t="s">
        <v>177</v>
      </c>
      <c r="J3" s="18" t="s">
        <v>178</v>
      </c>
      <c r="K3" s="16" t="s">
        <v>179</v>
      </c>
      <c r="L3" s="19" t="s">
        <v>84</v>
      </c>
      <c r="M3" s="19" t="s">
        <v>180</v>
      </c>
      <c r="N3" s="19" t="s">
        <v>180</v>
      </c>
      <c r="O3" s="573" t="s">
        <v>133</v>
      </c>
      <c r="P3" s="574"/>
      <c r="Q3" s="575"/>
    </row>
    <row r="4" spans="1:17" x14ac:dyDescent="0.25">
      <c r="A4" s="6"/>
      <c r="B4" s="6"/>
      <c r="C4" s="6"/>
      <c r="D4" s="571"/>
      <c r="E4" s="556" t="s">
        <v>181</v>
      </c>
      <c r="F4" s="490" t="s">
        <v>182</v>
      </c>
      <c r="G4" s="490" t="s">
        <v>183</v>
      </c>
      <c r="H4" s="490"/>
      <c r="I4" s="577">
        <v>68000</v>
      </c>
      <c r="J4" s="490" t="s">
        <v>184</v>
      </c>
      <c r="K4" s="490" t="s">
        <v>179</v>
      </c>
      <c r="L4" s="565" t="s">
        <v>84</v>
      </c>
      <c r="M4" s="565" t="s">
        <v>185</v>
      </c>
      <c r="N4" s="492" t="s">
        <v>186</v>
      </c>
      <c r="O4" s="492" t="s">
        <v>133</v>
      </c>
      <c r="P4" s="492" t="s">
        <v>187</v>
      </c>
      <c r="Q4" s="492" t="s">
        <v>188</v>
      </c>
    </row>
    <row r="5" spans="1:17" ht="65.25" customHeight="1" x14ac:dyDescent="0.25">
      <c r="A5" s="6"/>
      <c r="B5" s="6"/>
      <c r="C5" s="6"/>
      <c r="D5" s="571"/>
      <c r="E5" s="576"/>
      <c r="F5" s="491"/>
      <c r="G5" s="491"/>
      <c r="H5" s="491"/>
      <c r="I5" s="578"/>
      <c r="J5" s="491"/>
      <c r="K5" s="491"/>
      <c r="L5" s="566"/>
      <c r="M5" s="566"/>
      <c r="N5" s="493"/>
      <c r="O5" s="493"/>
      <c r="P5" s="493"/>
      <c r="Q5" s="493"/>
    </row>
    <row r="6" spans="1:17" ht="76.5" x14ac:dyDescent="0.25">
      <c r="A6" s="6"/>
      <c r="B6" s="6"/>
      <c r="C6" s="6"/>
      <c r="D6" s="571"/>
      <c r="E6" s="576"/>
      <c r="F6" s="16" t="s">
        <v>189</v>
      </c>
      <c r="G6" s="16" t="s">
        <v>190</v>
      </c>
      <c r="H6" s="16" t="s">
        <v>176</v>
      </c>
      <c r="I6" s="20">
        <v>60000</v>
      </c>
      <c r="J6" s="16" t="s">
        <v>191</v>
      </c>
      <c r="K6" s="16" t="s">
        <v>179</v>
      </c>
      <c r="L6" s="565" t="s">
        <v>84</v>
      </c>
      <c r="M6" s="21" t="s">
        <v>192</v>
      </c>
      <c r="N6" s="22" t="s">
        <v>193</v>
      </c>
      <c r="O6" s="22" t="s">
        <v>194</v>
      </c>
      <c r="P6" s="561" t="s">
        <v>133</v>
      </c>
      <c r="Q6" s="562"/>
    </row>
    <row r="7" spans="1:17" ht="76.5" x14ac:dyDescent="0.25">
      <c r="A7" s="6"/>
      <c r="B7" s="6"/>
      <c r="C7" s="6"/>
      <c r="D7" s="571"/>
      <c r="E7" s="557"/>
      <c r="F7" s="23" t="s">
        <v>195</v>
      </c>
      <c r="G7" s="23" t="s">
        <v>196</v>
      </c>
      <c r="H7" s="23" t="s">
        <v>176</v>
      </c>
      <c r="I7" s="24">
        <v>70000</v>
      </c>
      <c r="J7" s="25" t="s">
        <v>197</v>
      </c>
      <c r="K7" s="23" t="s">
        <v>179</v>
      </c>
      <c r="L7" s="566"/>
      <c r="M7" s="26" t="s">
        <v>198</v>
      </c>
      <c r="N7" s="27" t="s">
        <v>199</v>
      </c>
      <c r="O7" s="28" t="s">
        <v>200</v>
      </c>
      <c r="P7" s="28" t="s">
        <v>201</v>
      </c>
      <c r="Q7" s="29" t="s">
        <v>202</v>
      </c>
    </row>
    <row r="8" spans="1:17" ht="89.25" x14ac:dyDescent="0.25">
      <c r="A8" s="6"/>
      <c r="B8" s="6"/>
      <c r="C8" s="6"/>
      <c r="D8" s="571"/>
      <c r="E8" s="30" t="s">
        <v>203</v>
      </c>
      <c r="F8" s="16" t="s">
        <v>204</v>
      </c>
      <c r="G8" s="16" t="s">
        <v>205</v>
      </c>
      <c r="H8" s="16" t="s">
        <v>176</v>
      </c>
      <c r="I8" s="20">
        <v>40000</v>
      </c>
      <c r="J8" s="31" t="s">
        <v>206</v>
      </c>
      <c r="K8" s="16" t="s">
        <v>179</v>
      </c>
      <c r="L8" s="32"/>
      <c r="M8" s="32" t="s">
        <v>207</v>
      </c>
      <c r="N8" s="33" t="s">
        <v>208</v>
      </c>
      <c r="O8" s="34" t="s">
        <v>209</v>
      </c>
      <c r="P8" s="34" t="s">
        <v>208</v>
      </c>
      <c r="Q8" s="34" t="s">
        <v>208</v>
      </c>
    </row>
    <row r="9" spans="1:17" ht="51" x14ac:dyDescent="0.25">
      <c r="A9" s="6"/>
      <c r="B9" s="6"/>
      <c r="C9" s="6"/>
      <c r="D9" s="571"/>
      <c r="E9" s="582" t="s">
        <v>210</v>
      </c>
      <c r="F9" s="16" t="s">
        <v>211</v>
      </c>
      <c r="G9" s="16" t="s">
        <v>212</v>
      </c>
      <c r="H9" s="16" t="s">
        <v>176</v>
      </c>
      <c r="I9" s="20">
        <v>100000</v>
      </c>
      <c r="J9" s="31" t="s">
        <v>213</v>
      </c>
      <c r="K9" s="16" t="s">
        <v>179</v>
      </c>
      <c r="L9" s="35" t="s">
        <v>214</v>
      </c>
      <c r="M9" s="32" t="s">
        <v>215</v>
      </c>
      <c r="N9" s="33" t="s">
        <v>216</v>
      </c>
      <c r="O9" s="561" t="s">
        <v>217</v>
      </c>
      <c r="P9" s="562"/>
      <c r="Q9" s="34" t="s">
        <v>218</v>
      </c>
    </row>
    <row r="10" spans="1:17" ht="63.75" x14ac:dyDescent="0.25">
      <c r="A10" s="6"/>
      <c r="B10" s="6"/>
      <c r="C10" s="6"/>
      <c r="D10" s="571"/>
      <c r="E10" s="583"/>
      <c r="F10" s="16" t="s">
        <v>219</v>
      </c>
      <c r="G10" s="16" t="s">
        <v>220</v>
      </c>
      <c r="H10" s="16" t="s">
        <v>176</v>
      </c>
      <c r="I10" s="20">
        <v>100000</v>
      </c>
      <c r="J10" s="31" t="s">
        <v>221</v>
      </c>
      <c r="K10" s="16" t="s">
        <v>179</v>
      </c>
      <c r="L10" s="32"/>
      <c r="M10" s="32" t="s">
        <v>222</v>
      </c>
      <c r="N10" s="33" t="s">
        <v>223</v>
      </c>
      <c r="O10" s="34" t="s">
        <v>224</v>
      </c>
      <c r="P10" s="561" t="s">
        <v>225</v>
      </c>
      <c r="Q10" s="562"/>
    </row>
    <row r="11" spans="1:17" ht="76.5" x14ac:dyDescent="0.25">
      <c r="A11" s="6"/>
      <c r="B11" s="6"/>
      <c r="C11" s="6"/>
      <c r="D11" s="571"/>
      <c r="E11" s="30" t="s">
        <v>226</v>
      </c>
      <c r="F11" s="16" t="s">
        <v>227</v>
      </c>
      <c r="G11" s="16" t="s">
        <v>228</v>
      </c>
      <c r="H11" s="16" t="s">
        <v>176</v>
      </c>
      <c r="I11" s="20">
        <v>300000</v>
      </c>
      <c r="J11" s="16" t="s">
        <v>229</v>
      </c>
      <c r="K11" s="16" t="s">
        <v>179</v>
      </c>
      <c r="L11" s="32" t="s">
        <v>84</v>
      </c>
      <c r="M11" s="16" t="s">
        <v>230</v>
      </c>
      <c r="N11" s="561" t="s">
        <v>231</v>
      </c>
      <c r="O11" s="562"/>
      <c r="P11" s="34" t="s">
        <v>232</v>
      </c>
      <c r="Q11" s="34" t="s">
        <v>232</v>
      </c>
    </row>
    <row r="12" spans="1:17" ht="89.25" x14ac:dyDescent="0.25">
      <c r="A12" s="6"/>
      <c r="B12" s="6"/>
      <c r="C12" s="6"/>
      <c r="D12" s="571"/>
      <c r="E12" s="30" t="s">
        <v>233</v>
      </c>
      <c r="F12" s="16" t="s">
        <v>234</v>
      </c>
      <c r="G12" s="16" t="s">
        <v>235</v>
      </c>
      <c r="H12" s="16" t="s">
        <v>176</v>
      </c>
      <c r="I12" s="20" t="s">
        <v>20</v>
      </c>
      <c r="J12" s="31" t="s">
        <v>236</v>
      </c>
      <c r="K12" s="31" t="s">
        <v>179</v>
      </c>
      <c r="L12" s="32" t="s">
        <v>84</v>
      </c>
      <c r="M12" s="32" t="s">
        <v>237</v>
      </c>
      <c r="N12" s="33" t="s">
        <v>238</v>
      </c>
      <c r="O12" s="561" t="s">
        <v>239</v>
      </c>
      <c r="P12" s="562"/>
      <c r="Q12" s="34" t="s">
        <v>133</v>
      </c>
    </row>
    <row r="13" spans="1:17" ht="51" x14ac:dyDescent="0.25">
      <c r="A13" s="6"/>
      <c r="B13" s="6"/>
      <c r="C13" s="6"/>
      <c r="D13" s="572"/>
      <c r="E13" s="30" t="s">
        <v>240</v>
      </c>
      <c r="F13" s="16" t="s">
        <v>241</v>
      </c>
      <c r="G13" s="16" t="s">
        <v>242</v>
      </c>
      <c r="H13" s="16" t="s">
        <v>176</v>
      </c>
      <c r="I13" s="20" t="s">
        <v>20</v>
      </c>
      <c r="J13" s="31" t="s">
        <v>243</v>
      </c>
      <c r="K13" s="31" t="s">
        <v>179</v>
      </c>
      <c r="L13" s="21" t="s">
        <v>84</v>
      </c>
      <c r="M13" s="21" t="s">
        <v>244</v>
      </c>
      <c r="N13" s="22" t="s">
        <v>245</v>
      </c>
      <c r="O13" s="22" t="s">
        <v>246</v>
      </c>
      <c r="P13" s="561" t="s">
        <v>247</v>
      </c>
      <c r="Q13" s="562"/>
    </row>
    <row r="14" spans="1:17" x14ac:dyDescent="0.25">
      <c r="A14" s="6"/>
      <c r="B14" s="6"/>
      <c r="C14" s="6"/>
    </row>
    <row r="15" spans="1:17" x14ac:dyDescent="0.25">
      <c r="A15" s="3" t="s">
        <v>109</v>
      </c>
      <c r="B15" s="480" t="s">
        <v>111</v>
      </c>
      <c r="C15" s="482" t="s">
        <v>113</v>
      </c>
      <c r="D15" s="563" t="s">
        <v>162</v>
      </c>
      <c r="E15" s="500" t="s">
        <v>16</v>
      </c>
      <c r="F15" s="500" t="s">
        <v>2</v>
      </c>
      <c r="G15" s="500" t="s">
        <v>18</v>
      </c>
      <c r="H15" s="512" t="s">
        <v>163</v>
      </c>
      <c r="I15" s="514" t="s">
        <v>248</v>
      </c>
      <c r="J15" s="500" t="s">
        <v>7</v>
      </c>
      <c r="K15" s="500" t="s">
        <v>249</v>
      </c>
      <c r="L15" s="37" t="s">
        <v>6</v>
      </c>
      <c r="M15" s="38" t="s">
        <v>128</v>
      </c>
      <c r="N15" s="502" t="s">
        <v>250</v>
      </c>
      <c r="O15" s="503"/>
      <c r="P15" s="503"/>
      <c r="Q15" s="503"/>
    </row>
    <row r="16" spans="1:17" x14ac:dyDescent="0.25">
      <c r="A16" s="4" t="s">
        <v>116</v>
      </c>
      <c r="B16" s="481"/>
      <c r="C16" s="483"/>
      <c r="D16" s="564"/>
      <c r="E16" s="501"/>
      <c r="F16" s="501"/>
      <c r="G16" s="501"/>
      <c r="H16" s="513"/>
      <c r="I16" s="515"/>
      <c r="J16" s="501"/>
      <c r="K16" s="501"/>
      <c r="L16" s="39" t="s">
        <v>251</v>
      </c>
      <c r="M16" s="38" t="s">
        <v>19</v>
      </c>
      <c r="N16" s="40" t="s">
        <v>168</v>
      </c>
      <c r="O16" s="40" t="s">
        <v>169</v>
      </c>
      <c r="P16" s="40" t="s">
        <v>170</v>
      </c>
      <c r="Q16" s="40" t="s">
        <v>171</v>
      </c>
    </row>
    <row r="17" spans="1:17" ht="89.25" x14ac:dyDescent="0.25">
      <c r="A17" s="6"/>
      <c r="B17" s="6"/>
      <c r="C17" s="6"/>
      <c r="D17" s="560" t="s">
        <v>252</v>
      </c>
      <c r="E17" s="41" t="s">
        <v>23</v>
      </c>
      <c r="F17" s="36" t="s">
        <v>24</v>
      </c>
      <c r="G17" s="16" t="s">
        <v>25</v>
      </c>
      <c r="H17" s="42" t="s">
        <v>253</v>
      </c>
      <c r="I17" s="43">
        <v>200000</v>
      </c>
      <c r="J17" s="16" t="s">
        <v>254</v>
      </c>
      <c r="K17" s="16" t="s">
        <v>255</v>
      </c>
      <c r="L17" s="44" t="s">
        <v>256</v>
      </c>
      <c r="M17" s="45" t="s">
        <v>257</v>
      </c>
      <c r="N17" s="46" t="s">
        <v>258</v>
      </c>
      <c r="O17" s="47" t="s">
        <v>259</v>
      </c>
      <c r="P17" s="47" t="s">
        <v>260</v>
      </c>
      <c r="Q17" s="45" t="s">
        <v>261</v>
      </c>
    </row>
    <row r="18" spans="1:17" ht="114.75" x14ac:dyDescent="0.25">
      <c r="A18" s="6"/>
      <c r="B18" s="6"/>
      <c r="C18" s="6"/>
      <c r="D18" s="560"/>
      <c r="E18" s="48" t="s">
        <v>26</v>
      </c>
      <c r="F18" s="15" t="s">
        <v>262</v>
      </c>
      <c r="G18" s="15" t="s">
        <v>27</v>
      </c>
      <c r="H18" s="49" t="s">
        <v>263</v>
      </c>
      <c r="I18" s="50">
        <v>150000</v>
      </c>
      <c r="J18" s="15" t="s">
        <v>264</v>
      </c>
      <c r="K18" s="15" t="s">
        <v>255</v>
      </c>
      <c r="L18" s="19" t="s">
        <v>256</v>
      </c>
      <c r="M18" s="51" t="s">
        <v>265</v>
      </c>
      <c r="N18" s="52" t="s">
        <v>266</v>
      </c>
      <c r="O18" s="46" t="s">
        <v>267</v>
      </c>
      <c r="P18" s="51" t="s">
        <v>268</v>
      </c>
      <c r="Q18" s="52" t="s">
        <v>269</v>
      </c>
    </row>
    <row r="19" spans="1:17" ht="76.5" x14ac:dyDescent="0.25">
      <c r="A19" s="6"/>
      <c r="B19" s="6"/>
      <c r="C19" s="6"/>
      <c r="D19" s="560"/>
      <c r="E19" s="53" t="s">
        <v>29</v>
      </c>
      <c r="F19" s="16" t="s">
        <v>30</v>
      </c>
      <c r="G19" s="16" t="s">
        <v>31</v>
      </c>
      <c r="H19" s="42" t="s">
        <v>263</v>
      </c>
      <c r="I19" s="54">
        <v>500000</v>
      </c>
      <c r="J19" s="16" t="s">
        <v>270</v>
      </c>
      <c r="K19" s="16" t="s">
        <v>255</v>
      </c>
      <c r="L19" s="55" t="s">
        <v>256</v>
      </c>
      <c r="M19" s="56" t="s">
        <v>271</v>
      </c>
      <c r="N19" s="47" t="s">
        <v>272</v>
      </c>
      <c r="O19" s="47" t="s">
        <v>273</v>
      </c>
      <c r="P19" s="47" t="s">
        <v>274</v>
      </c>
      <c r="Q19" s="47" t="s">
        <v>271</v>
      </c>
    </row>
    <row r="20" spans="1:17" ht="51" x14ac:dyDescent="0.25">
      <c r="A20" s="6"/>
      <c r="B20" s="6"/>
      <c r="C20" s="6"/>
      <c r="D20" s="560"/>
      <c r="E20" s="53" t="s">
        <v>32</v>
      </c>
      <c r="F20" s="16" t="s">
        <v>275</v>
      </c>
      <c r="G20" s="16" t="s">
        <v>33</v>
      </c>
      <c r="H20" s="42" t="s">
        <v>276</v>
      </c>
      <c r="I20" s="57">
        <v>200000</v>
      </c>
      <c r="J20" s="58" t="s">
        <v>277</v>
      </c>
      <c r="K20" s="16" t="s">
        <v>255</v>
      </c>
      <c r="L20" s="59" t="s">
        <v>256</v>
      </c>
      <c r="M20" s="47" t="s">
        <v>257</v>
      </c>
      <c r="N20" s="47" t="s">
        <v>278</v>
      </c>
      <c r="O20" s="47" t="s">
        <v>279</v>
      </c>
      <c r="P20" s="47" t="s">
        <v>280</v>
      </c>
      <c r="Q20" s="47" t="s">
        <v>281</v>
      </c>
    </row>
    <row r="21" spans="1:17" ht="89.25" x14ac:dyDescent="0.25">
      <c r="A21" s="6"/>
      <c r="B21" s="6"/>
      <c r="C21" s="6"/>
      <c r="D21" s="560"/>
      <c r="E21" s="53" t="s">
        <v>35</v>
      </c>
      <c r="F21" s="16" t="s">
        <v>36</v>
      </c>
      <c r="G21" s="16" t="s">
        <v>37</v>
      </c>
      <c r="H21" s="60" t="s">
        <v>263</v>
      </c>
      <c r="I21" s="61">
        <v>400000</v>
      </c>
      <c r="J21" s="16" t="s">
        <v>282</v>
      </c>
      <c r="K21" s="16" t="s">
        <v>255</v>
      </c>
      <c r="L21" s="62" t="s">
        <v>256</v>
      </c>
      <c r="M21" s="63" t="s">
        <v>283</v>
      </c>
      <c r="N21" s="64" t="s">
        <v>284</v>
      </c>
      <c r="O21" s="64" t="s">
        <v>285</v>
      </c>
      <c r="P21" s="64" t="s">
        <v>286</v>
      </c>
      <c r="Q21" s="64" t="s">
        <v>287</v>
      </c>
    </row>
    <row r="22" spans="1:17" ht="89.25" x14ac:dyDescent="0.25">
      <c r="A22" s="6"/>
      <c r="B22" s="6"/>
      <c r="C22" s="6"/>
      <c r="D22" s="560"/>
      <c r="E22" s="65" t="s">
        <v>38</v>
      </c>
      <c r="F22" s="55" t="s">
        <v>288</v>
      </c>
      <c r="G22" s="16" t="s">
        <v>40</v>
      </c>
      <c r="H22" s="42" t="s">
        <v>253</v>
      </c>
      <c r="I22" s="57">
        <v>200000</v>
      </c>
      <c r="J22" s="16" t="s">
        <v>254</v>
      </c>
      <c r="K22" s="16" t="s">
        <v>255</v>
      </c>
      <c r="L22" s="62" t="s">
        <v>256</v>
      </c>
      <c r="M22" s="47" t="s">
        <v>257</v>
      </c>
      <c r="N22" s="47" t="s">
        <v>289</v>
      </c>
      <c r="O22" s="47" t="s">
        <v>279</v>
      </c>
      <c r="P22" s="47" t="s">
        <v>290</v>
      </c>
      <c r="Q22" s="47" t="s">
        <v>291</v>
      </c>
    </row>
    <row r="23" spans="1:17" ht="165.75" x14ac:dyDescent="0.25">
      <c r="A23" s="6"/>
      <c r="B23" s="6"/>
      <c r="C23" s="6"/>
      <c r="D23" s="560"/>
      <c r="E23" s="53" t="s">
        <v>292</v>
      </c>
      <c r="F23" s="16" t="s">
        <v>293</v>
      </c>
      <c r="G23" s="16" t="s">
        <v>294</v>
      </c>
      <c r="H23" s="42" t="s">
        <v>176</v>
      </c>
      <c r="I23" s="57" t="s">
        <v>295</v>
      </c>
      <c r="J23" s="16" t="s">
        <v>296</v>
      </c>
      <c r="K23" s="16" t="s">
        <v>255</v>
      </c>
      <c r="L23" s="66" t="s">
        <v>256</v>
      </c>
      <c r="M23" s="47" t="s">
        <v>297</v>
      </c>
      <c r="N23" s="47" t="s">
        <v>298</v>
      </c>
      <c r="O23" s="47" t="s">
        <v>299</v>
      </c>
      <c r="P23" s="47" t="s">
        <v>300</v>
      </c>
      <c r="Q23" s="47" t="s">
        <v>301</v>
      </c>
    </row>
    <row r="24" spans="1:17" ht="16.5" customHeight="1" x14ac:dyDescent="0.25">
      <c r="A24" s="489" t="s">
        <v>302</v>
      </c>
      <c r="B24" s="489"/>
      <c r="C24" s="489"/>
      <c r="D24" s="489"/>
      <c r="E24" s="489"/>
      <c r="F24" s="489"/>
      <c r="G24" s="489"/>
      <c r="H24" s="489"/>
      <c r="I24" s="489"/>
      <c r="J24" s="489"/>
      <c r="K24" s="489"/>
      <c r="L24" s="489"/>
      <c r="M24" s="489"/>
      <c r="N24" s="489"/>
      <c r="O24" s="489"/>
      <c r="P24" s="489"/>
      <c r="Q24" s="489"/>
    </row>
    <row r="25" spans="1:17" x14ac:dyDescent="0.25">
      <c r="A25" s="3" t="s">
        <v>109</v>
      </c>
      <c r="B25" s="480" t="s">
        <v>111</v>
      </c>
      <c r="C25" s="482" t="s">
        <v>113</v>
      </c>
      <c r="D25" s="10" t="s">
        <v>303</v>
      </c>
      <c r="E25" s="558" t="s">
        <v>16</v>
      </c>
      <c r="F25" s="558" t="s">
        <v>2</v>
      </c>
      <c r="G25" s="558" t="s">
        <v>18</v>
      </c>
      <c r="H25" s="558" t="s">
        <v>163</v>
      </c>
      <c r="I25" s="559" t="s">
        <v>4</v>
      </c>
      <c r="J25" s="558" t="s">
        <v>7</v>
      </c>
      <c r="K25" s="558" t="s">
        <v>164</v>
      </c>
      <c r="L25" s="140" t="s">
        <v>6</v>
      </c>
      <c r="M25" s="140" t="s">
        <v>128</v>
      </c>
      <c r="N25" s="530" t="s">
        <v>165</v>
      </c>
      <c r="O25" s="531"/>
      <c r="P25" s="531"/>
      <c r="Q25" s="532"/>
    </row>
    <row r="26" spans="1:17" ht="39.75" customHeight="1" x14ac:dyDescent="0.25">
      <c r="A26" s="4" t="s">
        <v>116</v>
      </c>
      <c r="B26" s="481"/>
      <c r="C26" s="483"/>
      <c r="D26" s="10"/>
      <c r="E26" s="541"/>
      <c r="F26" s="541"/>
      <c r="G26" s="541"/>
      <c r="H26" s="541"/>
      <c r="I26" s="543"/>
      <c r="J26" s="541"/>
      <c r="K26" s="541"/>
      <c r="L26" s="11" t="s">
        <v>167</v>
      </c>
      <c r="M26" s="11" t="s">
        <v>19</v>
      </c>
      <c r="N26" s="12" t="s">
        <v>168</v>
      </c>
      <c r="O26" s="13" t="s">
        <v>169</v>
      </c>
      <c r="P26" s="13" t="s">
        <v>170</v>
      </c>
      <c r="Q26" s="67" t="s">
        <v>171</v>
      </c>
    </row>
    <row r="27" spans="1:17" ht="38.25" x14ac:dyDescent="0.25">
      <c r="A27" s="6"/>
      <c r="B27" s="6"/>
      <c r="C27" s="6"/>
      <c r="D27" s="544" t="s">
        <v>304</v>
      </c>
      <c r="E27" s="15" t="s">
        <v>305</v>
      </c>
      <c r="F27" s="15" t="s">
        <v>306</v>
      </c>
      <c r="G27" s="15" t="s">
        <v>307</v>
      </c>
      <c r="H27" s="15" t="s">
        <v>176</v>
      </c>
      <c r="I27" s="68"/>
      <c r="J27" s="18" t="s">
        <v>308</v>
      </c>
      <c r="K27" s="16" t="s">
        <v>309</v>
      </c>
      <c r="L27" s="69" t="s">
        <v>84</v>
      </c>
      <c r="M27" s="547" t="s">
        <v>310</v>
      </c>
      <c r="N27" s="550" t="s">
        <v>311</v>
      </c>
      <c r="O27" s="550" t="s">
        <v>312</v>
      </c>
      <c r="P27" s="553" t="s">
        <v>313</v>
      </c>
      <c r="Q27" s="553" t="s">
        <v>314</v>
      </c>
    </row>
    <row r="28" spans="1:17" x14ac:dyDescent="0.25">
      <c r="A28" s="484"/>
      <c r="B28" s="484"/>
      <c r="C28" s="484"/>
      <c r="D28" s="545"/>
      <c r="E28" s="556" t="s">
        <v>315</v>
      </c>
      <c r="F28" s="490" t="s">
        <v>316</v>
      </c>
      <c r="G28" s="490" t="s">
        <v>317</v>
      </c>
      <c r="H28" s="490" t="s">
        <v>176</v>
      </c>
      <c r="I28" s="584">
        <v>300000</v>
      </c>
      <c r="J28" s="490" t="s">
        <v>318</v>
      </c>
      <c r="K28" s="490" t="s">
        <v>309</v>
      </c>
      <c r="L28" s="547" t="s">
        <v>84</v>
      </c>
      <c r="M28" s="548"/>
      <c r="N28" s="551"/>
      <c r="O28" s="551"/>
      <c r="P28" s="554"/>
      <c r="Q28" s="554"/>
    </row>
    <row r="29" spans="1:17" ht="70.5" customHeight="1" x14ac:dyDescent="0.25">
      <c r="A29" s="485"/>
      <c r="B29" s="485"/>
      <c r="C29" s="485"/>
      <c r="D29" s="545"/>
      <c r="E29" s="557"/>
      <c r="F29" s="491"/>
      <c r="G29" s="491"/>
      <c r="H29" s="491"/>
      <c r="I29" s="585"/>
      <c r="J29" s="491"/>
      <c r="K29" s="491"/>
      <c r="L29" s="549"/>
      <c r="M29" s="549"/>
      <c r="N29" s="552"/>
      <c r="O29" s="552"/>
      <c r="P29" s="555"/>
      <c r="Q29" s="555"/>
    </row>
    <row r="30" spans="1:17" ht="76.5" x14ac:dyDescent="0.25">
      <c r="A30" s="6"/>
      <c r="B30" s="6"/>
      <c r="C30" s="6"/>
      <c r="D30" s="545"/>
      <c r="E30" s="16"/>
      <c r="F30" s="16" t="s">
        <v>319</v>
      </c>
      <c r="G30" s="16" t="s">
        <v>320</v>
      </c>
      <c r="H30" s="16" t="s">
        <v>321</v>
      </c>
      <c r="I30" s="70">
        <v>100000</v>
      </c>
      <c r="J30" s="16" t="s">
        <v>322</v>
      </c>
      <c r="K30" s="31" t="s">
        <v>309</v>
      </c>
      <c r="L30" s="71">
        <v>4</v>
      </c>
      <c r="M30" s="72" t="s">
        <v>323</v>
      </c>
      <c r="N30" s="33" t="s">
        <v>324</v>
      </c>
      <c r="O30" s="34" t="s">
        <v>325</v>
      </c>
      <c r="P30" s="34" t="s">
        <v>324</v>
      </c>
      <c r="Q30" s="34" t="s">
        <v>326</v>
      </c>
    </row>
    <row r="31" spans="1:17" ht="51" x14ac:dyDescent="0.25">
      <c r="A31" s="6"/>
      <c r="B31" s="6"/>
      <c r="C31" s="6"/>
      <c r="D31" s="545"/>
      <c r="E31" s="16" t="s">
        <v>22</v>
      </c>
      <c r="F31" s="16" t="s">
        <v>327</v>
      </c>
      <c r="G31" s="16" t="s">
        <v>328</v>
      </c>
      <c r="H31" s="16" t="s">
        <v>176</v>
      </c>
      <c r="I31" s="70">
        <v>200000</v>
      </c>
      <c r="J31" s="73" t="s">
        <v>329</v>
      </c>
      <c r="K31" s="73" t="s">
        <v>309</v>
      </c>
      <c r="L31" s="74" t="s">
        <v>84</v>
      </c>
      <c r="M31" s="75" t="s">
        <v>330</v>
      </c>
      <c r="N31" s="76" t="s">
        <v>331</v>
      </c>
      <c r="O31" s="77" t="s">
        <v>332</v>
      </c>
      <c r="P31" s="77" t="s">
        <v>333</v>
      </c>
      <c r="Q31" s="77" t="s">
        <v>334</v>
      </c>
    </row>
    <row r="32" spans="1:17" ht="63.75" x14ac:dyDescent="0.25">
      <c r="A32" s="6"/>
      <c r="B32" s="6"/>
      <c r="C32" s="6"/>
      <c r="D32" s="545"/>
      <c r="E32" s="30" t="s">
        <v>335</v>
      </c>
      <c r="F32" s="16" t="s">
        <v>336</v>
      </c>
      <c r="G32" s="16" t="s">
        <v>337</v>
      </c>
      <c r="H32" s="16" t="s">
        <v>176</v>
      </c>
      <c r="I32" s="70"/>
      <c r="J32" s="31" t="s">
        <v>338</v>
      </c>
      <c r="K32" s="31" t="s">
        <v>309</v>
      </c>
      <c r="L32" s="71" t="s">
        <v>84</v>
      </c>
      <c r="M32" s="72" t="s">
        <v>339</v>
      </c>
      <c r="N32" s="33" t="s">
        <v>340</v>
      </c>
      <c r="O32" s="34" t="s">
        <v>341</v>
      </c>
      <c r="P32" s="34" t="s">
        <v>342</v>
      </c>
      <c r="Q32" s="34" t="s">
        <v>343</v>
      </c>
    </row>
    <row r="33" spans="1:17" ht="140.25" x14ac:dyDescent="0.25">
      <c r="A33" s="6"/>
      <c r="B33" s="6"/>
      <c r="C33" s="6"/>
      <c r="D33" s="546"/>
      <c r="E33" s="15" t="s">
        <v>344</v>
      </c>
      <c r="F33" s="36" t="s">
        <v>345</v>
      </c>
      <c r="G33" s="36" t="s">
        <v>346</v>
      </c>
      <c r="H33" s="36" t="s">
        <v>176</v>
      </c>
      <c r="I33" s="142">
        <v>80000</v>
      </c>
      <c r="J33" s="141" t="s">
        <v>347</v>
      </c>
      <c r="K33" s="141" t="s">
        <v>309</v>
      </c>
      <c r="L33" s="71">
        <v>4</v>
      </c>
      <c r="M33" s="71" t="s">
        <v>348</v>
      </c>
      <c r="N33" s="33" t="s">
        <v>349</v>
      </c>
      <c r="O33" s="33" t="s">
        <v>350</v>
      </c>
      <c r="P33" s="33" t="s">
        <v>351</v>
      </c>
      <c r="Q33" s="34" t="s">
        <v>352</v>
      </c>
    </row>
    <row r="34" spans="1:17" s="488" customFormat="1" ht="16.5" thickBot="1" x14ac:dyDescent="0.3">
      <c r="A34" s="487" t="s">
        <v>353</v>
      </c>
    </row>
    <row r="35" spans="1:17" x14ac:dyDescent="0.25">
      <c r="A35" s="3" t="s">
        <v>109</v>
      </c>
      <c r="B35" s="480" t="s">
        <v>111</v>
      </c>
      <c r="C35" s="482" t="s">
        <v>113</v>
      </c>
      <c r="D35" s="10" t="s">
        <v>162</v>
      </c>
      <c r="E35" s="540" t="s">
        <v>16</v>
      </c>
      <c r="F35" s="540" t="s">
        <v>2</v>
      </c>
      <c r="G35" s="540" t="s">
        <v>18</v>
      </c>
      <c r="H35" s="540" t="s">
        <v>163</v>
      </c>
      <c r="I35" s="542" t="s">
        <v>4</v>
      </c>
      <c r="J35" s="540" t="s">
        <v>7</v>
      </c>
      <c r="K35" s="540" t="s">
        <v>164</v>
      </c>
      <c r="L35" s="140" t="s">
        <v>6</v>
      </c>
      <c r="M35" s="140" t="s">
        <v>128</v>
      </c>
      <c r="N35" s="530" t="s">
        <v>165</v>
      </c>
      <c r="O35" s="531"/>
      <c r="P35" s="531"/>
      <c r="Q35" s="532"/>
    </row>
    <row r="36" spans="1:17" ht="36" customHeight="1" x14ac:dyDescent="0.25">
      <c r="A36" s="4" t="s">
        <v>116</v>
      </c>
      <c r="B36" s="481"/>
      <c r="C36" s="483"/>
      <c r="D36" s="10" t="s">
        <v>166</v>
      </c>
      <c r="E36" s="541"/>
      <c r="F36" s="541"/>
      <c r="G36" s="541"/>
      <c r="H36" s="541"/>
      <c r="I36" s="543"/>
      <c r="J36" s="541"/>
      <c r="K36" s="541"/>
      <c r="L36" s="11" t="s">
        <v>167</v>
      </c>
      <c r="M36" s="11" t="s">
        <v>19</v>
      </c>
      <c r="N36" s="12" t="s">
        <v>168</v>
      </c>
      <c r="O36" s="13" t="s">
        <v>169</v>
      </c>
      <c r="P36" s="13" t="s">
        <v>170</v>
      </c>
      <c r="Q36" s="67" t="s">
        <v>171</v>
      </c>
    </row>
    <row r="37" spans="1:17" x14ac:dyDescent="0.25">
      <c r="A37" s="6"/>
      <c r="B37" s="6"/>
      <c r="C37" s="484"/>
      <c r="D37" s="533" t="s">
        <v>354</v>
      </c>
      <c r="E37" s="498" t="s">
        <v>355</v>
      </c>
      <c r="F37" s="490" t="s">
        <v>356</v>
      </c>
      <c r="G37" s="490" t="s">
        <v>357</v>
      </c>
      <c r="H37" s="490" t="s">
        <v>358</v>
      </c>
      <c r="I37" s="537">
        <v>800000</v>
      </c>
      <c r="J37" s="490" t="s">
        <v>359</v>
      </c>
      <c r="K37" s="490" t="s">
        <v>360</v>
      </c>
      <c r="L37" s="579" t="s">
        <v>84</v>
      </c>
      <c r="M37" s="490" t="s">
        <v>361</v>
      </c>
      <c r="N37" s="494" t="s">
        <v>362</v>
      </c>
      <c r="O37" s="494" t="s">
        <v>363</v>
      </c>
      <c r="P37" s="494" t="s">
        <v>364</v>
      </c>
      <c r="Q37" s="494" t="s">
        <v>365</v>
      </c>
    </row>
    <row r="38" spans="1:17" x14ac:dyDescent="0.25">
      <c r="A38" s="6"/>
      <c r="B38" s="6"/>
      <c r="C38" s="486"/>
      <c r="D38" s="534"/>
      <c r="E38" s="536"/>
      <c r="F38" s="496"/>
      <c r="G38" s="496"/>
      <c r="H38" s="496"/>
      <c r="I38" s="538"/>
      <c r="J38" s="496"/>
      <c r="K38" s="496"/>
      <c r="L38" s="580"/>
      <c r="M38" s="496"/>
      <c r="N38" s="497"/>
      <c r="O38" s="497"/>
      <c r="P38" s="497"/>
      <c r="Q38" s="497"/>
    </row>
    <row r="39" spans="1:17" ht="81.75" customHeight="1" x14ac:dyDescent="0.25">
      <c r="A39" s="6"/>
      <c r="B39" s="6"/>
      <c r="C39" s="485"/>
      <c r="D39" s="534"/>
      <c r="E39" s="499"/>
      <c r="F39" s="491"/>
      <c r="G39" s="491"/>
      <c r="H39" s="491"/>
      <c r="I39" s="539"/>
      <c r="J39" s="491"/>
      <c r="K39" s="491"/>
      <c r="L39" s="581"/>
      <c r="M39" s="491"/>
      <c r="N39" s="495"/>
      <c r="O39" s="495"/>
      <c r="P39" s="495"/>
      <c r="Q39" s="495"/>
    </row>
    <row r="40" spans="1:17" x14ac:dyDescent="0.25">
      <c r="A40" s="6"/>
      <c r="B40" s="6"/>
      <c r="C40" s="484"/>
      <c r="D40" s="534" t="s">
        <v>366</v>
      </c>
      <c r="E40" s="498" t="s">
        <v>367</v>
      </c>
      <c r="F40" s="490" t="s">
        <v>368</v>
      </c>
      <c r="G40" s="490" t="s">
        <v>369</v>
      </c>
      <c r="H40" s="490" t="s">
        <v>370</v>
      </c>
      <c r="I40" s="577">
        <v>1000000</v>
      </c>
      <c r="J40" s="490" t="s">
        <v>371</v>
      </c>
      <c r="K40" s="490" t="s">
        <v>360</v>
      </c>
      <c r="L40" s="565" t="s">
        <v>84</v>
      </c>
      <c r="M40" s="490" t="s">
        <v>372</v>
      </c>
      <c r="N40" s="492" t="s">
        <v>373</v>
      </c>
      <c r="O40" s="492" t="s">
        <v>374</v>
      </c>
      <c r="P40" s="494" t="s">
        <v>375</v>
      </c>
      <c r="Q40" s="494" t="s">
        <v>376</v>
      </c>
    </row>
    <row r="41" spans="1:17" ht="120" customHeight="1" x14ac:dyDescent="0.25">
      <c r="A41" s="6"/>
      <c r="B41" s="6"/>
      <c r="C41" s="485"/>
      <c r="D41" s="534"/>
      <c r="E41" s="499"/>
      <c r="F41" s="491"/>
      <c r="G41" s="491"/>
      <c r="H41" s="491"/>
      <c r="I41" s="578"/>
      <c r="J41" s="491"/>
      <c r="K41" s="491"/>
      <c r="L41" s="566"/>
      <c r="M41" s="491"/>
      <c r="N41" s="493"/>
      <c r="O41" s="493"/>
      <c r="P41" s="495"/>
      <c r="Q41" s="495"/>
    </row>
    <row r="42" spans="1:17" ht="129" customHeight="1" x14ac:dyDescent="0.25">
      <c r="A42" s="6"/>
      <c r="B42" s="6"/>
      <c r="C42" s="6"/>
      <c r="D42" s="534" t="s">
        <v>366</v>
      </c>
      <c r="E42" s="78" t="s">
        <v>355</v>
      </c>
      <c r="F42" s="79" t="s">
        <v>377</v>
      </c>
      <c r="G42" s="79" t="s">
        <v>378</v>
      </c>
      <c r="H42" s="79" t="s">
        <v>379</v>
      </c>
      <c r="I42" s="20">
        <v>1000000</v>
      </c>
      <c r="J42" s="79" t="s">
        <v>380</v>
      </c>
      <c r="K42" s="79" t="s">
        <v>360</v>
      </c>
      <c r="L42" s="80" t="s">
        <v>84</v>
      </c>
      <c r="M42" s="81" t="s">
        <v>381</v>
      </c>
      <c r="N42" s="82" t="s">
        <v>382</v>
      </c>
      <c r="O42" s="82" t="s">
        <v>383</v>
      </c>
      <c r="P42" s="82" t="s">
        <v>384</v>
      </c>
      <c r="Q42" s="82" t="s">
        <v>385</v>
      </c>
    </row>
    <row r="43" spans="1:17" ht="145.5" customHeight="1" thickBot="1" x14ac:dyDescent="0.3">
      <c r="A43" s="6"/>
      <c r="B43" s="6"/>
      <c r="C43" s="6"/>
      <c r="D43" s="535"/>
      <c r="E43" s="53" t="s">
        <v>386</v>
      </c>
      <c r="F43" s="16" t="s">
        <v>387</v>
      </c>
      <c r="G43" s="16" t="s">
        <v>388</v>
      </c>
      <c r="H43" s="16" t="s">
        <v>389</v>
      </c>
      <c r="I43" s="20">
        <v>5100000</v>
      </c>
      <c r="J43" s="31" t="s">
        <v>390</v>
      </c>
      <c r="K43" s="16" t="s">
        <v>360</v>
      </c>
      <c r="L43" s="55" t="s">
        <v>84</v>
      </c>
      <c r="M43" s="83" t="s">
        <v>391</v>
      </c>
      <c r="N43" s="82" t="s">
        <v>392</v>
      </c>
      <c r="O43" s="82" t="s">
        <v>393</v>
      </c>
      <c r="P43" s="82" t="s">
        <v>394</v>
      </c>
      <c r="Q43" s="82" t="s">
        <v>395</v>
      </c>
    </row>
    <row r="44" spans="1:17" x14ac:dyDescent="0.25">
      <c r="D44" s="84"/>
      <c r="E44" s="48"/>
      <c r="F44" s="15"/>
      <c r="G44" s="15"/>
      <c r="H44" s="15"/>
      <c r="I44" s="85"/>
      <c r="J44" s="18"/>
      <c r="K44" s="15"/>
      <c r="L44" s="19"/>
      <c r="M44" s="86"/>
      <c r="N44" s="87"/>
      <c r="O44" s="87"/>
      <c r="P44" s="87"/>
      <c r="Q44" s="87"/>
    </row>
    <row r="45" spans="1:17" ht="26.25" customHeight="1" x14ac:dyDescent="0.25">
      <c r="A45" s="508" t="s">
        <v>396</v>
      </c>
      <c r="B45" s="508"/>
      <c r="C45" s="509"/>
      <c r="D45" s="510"/>
      <c r="E45" s="510"/>
      <c r="F45" s="510"/>
      <c r="G45" s="510"/>
      <c r="H45" s="510"/>
      <c r="I45" s="510"/>
      <c r="J45" s="510"/>
      <c r="K45" s="510"/>
      <c r="L45" s="510"/>
      <c r="M45" s="510"/>
      <c r="N45" s="510"/>
      <c r="O45" s="510"/>
      <c r="P45" s="510"/>
      <c r="Q45" s="511"/>
    </row>
    <row r="46" spans="1:17" x14ac:dyDescent="0.25">
      <c r="D46" s="526" t="s">
        <v>303</v>
      </c>
      <c r="E46" s="528" t="s">
        <v>16</v>
      </c>
      <c r="F46" s="528" t="s">
        <v>17</v>
      </c>
      <c r="G46" s="518" t="s">
        <v>18</v>
      </c>
      <c r="H46" s="518" t="s">
        <v>397</v>
      </c>
      <c r="I46" s="516" t="s">
        <v>398</v>
      </c>
      <c r="J46" s="518" t="s">
        <v>7</v>
      </c>
      <c r="K46" s="518" t="s">
        <v>164</v>
      </c>
      <c r="L46" s="143" t="s">
        <v>6</v>
      </c>
      <c r="M46" s="143" t="s">
        <v>128</v>
      </c>
      <c r="N46" s="520" t="s">
        <v>399</v>
      </c>
      <c r="O46" s="521"/>
      <c r="P46" s="521"/>
      <c r="Q46" s="522"/>
    </row>
    <row r="47" spans="1:17" x14ac:dyDescent="0.25">
      <c r="D47" s="527"/>
      <c r="E47" s="529"/>
      <c r="F47" s="529"/>
      <c r="G47" s="519"/>
      <c r="H47" s="519"/>
      <c r="I47" s="517"/>
      <c r="J47" s="519"/>
      <c r="K47" s="519"/>
      <c r="L47" s="88" t="s">
        <v>400</v>
      </c>
      <c r="M47" s="88" t="s">
        <v>8</v>
      </c>
      <c r="N47" s="89" t="s">
        <v>168</v>
      </c>
      <c r="O47" s="89" t="s">
        <v>169</v>
      </c>
      <c r="P47" s="89" t="s">
        <v>170</v>
      </c>
      <c r="Q47" s="90" t="s">
        <v>171</v>
      </c>
    </row>
    <row r="48" spans="1:17" ht="110.25" customHeight="1" x14ac:dyDescent="0.25">
      <c r="B48" s="2"/>
      <c r="D48" s="91" t="s">
        <v>401</v>
      </c>
      <c r="E48" s="31" t="s">
        <v>402</v>
      </c>
      <c r="F48" s="31" t="s">
        <v>403</v>
      </c>
      <c r="G48" s="31" t="s">
        <v>13</v>
      </c>
      <c r="H48" s="92" t="s">
        <v>404</v>
      </c>
      <c r="I48" s="93">
        <v>0</v>
      </c>
      <c r="J48" s="31" t="s">
        <v>405</v>
      </c>
      <c r="K48" s="31" t="s">
        <v>406</v>
      </c>
      <c r="L48" s="94" t="s">
        <v>13</v>
      </c>
      <c r="M48" s="31" t="s">
        <v>407</v>
      </c>
      <c r="N48" s="31" t="s">
        <v>15</v>
      </c>
      <c r="O48" s="31" t="s">
        <v>408</v>
      </c>
      <c r="P48" s="31" t="s">
        <v>409</v>
      </c>
      <c r="Q48" s="31" t="s">
        <v>410</v>
      </c>
    </row>
    <row r="49" spans="3:17" ht="172.5" customHeight="1" x14ac:dyDescent="0.25">
      <c r="D49" s="95" t="s">
        <v>411</v>
      </c>
      <c r="E49" s="31" t="s">
        <v>412</v>
      </c>
      <c r="F49" s="31" t="s">
        <v>413</v>
      </c>
      <c r="G49" s="31" t="s">
        <v>13</v>
      </c>
      <c r="H49" s="92" t="s">
        <v>404</v>
      </c>
      <c r="I49" s="93">
        <v>75000</v>
      </c>
      <c r="J49" s="31" t="s">
        <v>414</v>
      </c>
      <c r="K49" s="31" t="s">
        <v>406</v>
      </c>
      <c r="L49" s="31" t="s">
        <v>15</v>
      </c>
      <c r="M49" s="73" t="s">
        <v>415</v>
      </c>
      <c r="N49" s="31" t="s">
        <v>416</v>
      </c>
      <c r="O49" s="31" t="s">
        <v>417</v>
      </c>
      <c r="P49" s="31" t="s">
        <v>418</v>
      </c>
      <c r="Q49" s="31" t="s">
        <v>419</v>
      </c>
    </row>
    <row r="50" spans="3:17" ht="90" customHeight="1" x14ac:dyDescent="0.25">
      <c r="D50" s="91" t="s">
        <v>420</v>
      </c>
      <c r="E50" s="31" t="s">
        <v>421</v>
      </c>
      <c r="F50" s="96" t="s">
        <v>422</v>
      </c>
      <c r="G50" s="31" t="s">
        <v>13</v>
      </c>
      <c r="H50" s="92" t="s">
        <v>404</v>
      </c>
      <c r="I50" s="93">
        <v>300000</v>
      </c>
      <c r="J50" s="31" t="s">
        <v>423</v>
      </c>
      <c r="K50" s="144" t="s">
        <v>424</v>
      </c>
      <c r="L50" s="31" t="s">
        <v>15</v>
      </c>
      <c r="M50" s="31" t="s">
        <v>425</v>
      </c>
      <c r="N50" s="31" t="s">
        <v>426</v>
      </c>
      <c r="O50" s="31" t="s">
        <v>427</v>
      </c>
      <c r="P50" s="31" t="s">
        <v>428</v>
      </c>
      <c r="Q50" s="31" t="s">
        <v>429</v>
      </c>
    </row>
    <row r="51" spans="3:17" ht="89.25" x14ac:dyDescent="0.25">
      <c r="D51" s="98" t="s">
        <v>430</v>
      </c>
      <c r="E51" s="31" t="s">
        <v>431</v>
      </c>
      <c r="F51" s="96" t="s">
        <v>432</v>
      </c>
      <c r="G51" s="31" t="s">
        <v>13</v>
      </c>
      <c r="H51" s="92" t="s">
        <v>404</v>
      </c>
      <c r="I51" s="93">
        <v>0</v>
      </c>
      <c r="J51" s="31" t="s">
        <v>433</v>
      </c>
      <c r="K51" s="97" t="s">
        <v>434</v>
      </c>
      <c r="L51" s="31" t="s">
        <v>15</v>
      </c>
      <c r="M51" s="31" t="s">
        <v>435</v>
      </c>
      <c r="N51" s="31" t="s">
        <v>436</v>
      </c>
      <c r="O51" s="31" t="s">
        <v>437</v>
      </c>
      <c r="P51" s="31" t="s">
        <v>438</v>
      </c>
      <c r="Q51" s="31" t="s">
        <v>439</v>
      </c>
    </row>
    <row r="52" spans="3:17" ht="156" customHeight="1" x14ac:dyDescent="0.25">
      <c r="D52" s="99" t="s">
        <v>440</v>
      </c>
      <c r="E52" s="100" t="s">
        <v>441</v>
      </c>
      <c r="F52" s="96" t="s">
        <v>442</v>
      </c>
      <c r="G52" s="31" t="s">
        <v>13</v>
      </c>
      <c r="H52" s="92" t="s">
        <v>404</v>
      </c>
      <c r="I52" s="93">
        <v>150000</v>
      </c>
      <c r="J52" s="31" t="s">
        <v>443</v>
      </c>
      <c r="K52" s="97" t="s">
        <v>434</v>
      </c>
      <c r="L52" s="101" t="s">
        <v>15</v>
      </c>
      <c r="M52" s="31" t="s">
        <v>444</v>
      </c>
      <c r="N52" s="31" t="s">
        <v>15</v>
      </c>
      <c r="O52" s="31" t="s">
        <v>445</v>
      </c>
      <c r="P52" s="31" t="s">
        <v>446</v>
      </c>
      <c r="Q52" s="31" t="s">
        <v>447</v>
      </c>
    </row>
    <row r="53" spans="3:17" ht="76.5" x14ac:dyDescent="0.25">
      <c r="D53" s="523" t="s">
        <v>161</v>
      </c>
      <c r="E53" s="100" t="s">
        <v>448</v>
      </c>
      <c r="F53" s="102" t="s">
        <v>449</v>
      </c>
      <c r="G53" s="31" t="s">
        <v>13</v>
      </c>
      <c r="H53" s="92" t="s">
        <v>404</v>
      </c>
      <c r="I53" s="103">
        <v>0</v>
      </c>
      <c r="J53" s="18" t="s">
        <v>450</v>
      </c>
      <c r="K53" s="97" t="s">
        <v>434</v>
      </c>
      <c r="L53" s="104" t="s">
        <v>15</v>
      </c>
      <c r="M53" s="31" t="s">
        <v>451</v>
      </c>
      <c r="N53" s="96" t="s">
        <v>15</v>
      </c>
      <c r="O53" s="96" t="s">
        <v>452</v>
      </c>
      <c r="P53" s="31" t="s">
        <v>453</v>
      </c>
      <c r="Q53" s="31" t="s">
        <v>454</v>
      </c>
    </row>
    <row r="54" spans="3:17" ht="134.25" customHeight="1" x14ac:dyDescent="0.25">
      <c r="D54" s="524"/>
      <c r="E54" s="31" t="s">
        <v>455</v>
      </c>
      <c r="F54" s="96" t="s">
        <v>456</v>
      </c>
      <c r="G54" s="31" t="s">
        <v>13</v>
      </c>
      <c r="H54" s="92" t="s">
        <v>404</v>
      </c>
      <c r="I54" s="93">
        <f>6000+15000</f>
        <v>21000</v>
      </c>
      <c r="J54" s="31" t="s">
        <v>457</v>
      </c>
      <c r="K54" s="97" t="s">
        <v>434</v>
      </c>
      <c r="L54" s="31" t="s">
        <v>15</v>
      </c>
      <c r="M54" s="31" t="s">
        <v>458</v>
      </c>
      <c r="N54" s="31" t="s">
        <v>15</v>
      </c>
      <c r="O54" s="31" t="s">
        <v>15</v>
      </c>
      <c r="P54" s="31" t="s">
        <v>459</v>
      </c>
      <c r="Q54" s="31" t="s">
        <v>460</v>
      </c>
    </row>
    <row r="55" spans="3:17" ht="23.25" customHeight="1" x14ac:dyDescent="0.25">
      <c r="C55" s="507" t="s">
        <v>502</v>
      </c>
      <c r="D55" s="507"/>
      <c r="E55" s="105"/>
      <c r="F55" s="105"/>
      <c r="G55" s="105"/>
      <c r="H55" s="105"/>
      <c r="I55" s="106"/>
      <c r="J55" s="105"/>
      <c r="K55" s="105"/>
      <c r="L55" s="105"/>
      <c r="M55" s="105"/>
      <c r="N55" s="105"/>
      <c r="O55" s="105"/>
      <c r="P55" s="105"/>
      <c r="Q55" s="105"/>
    </row>
    <row r="56" spans="3:17" ht="63.75" x14ac:dyDescent="0.25">
      <c r="D56" s="145" t="s">
        <v>461</v>
      </c>
      <c r="E56" s="100" t="s">
        <v>462</v>
      </c>
      <c r="F56" s="102" t="s">
        <v>463</v>
      </c>
      <c r="G56" s="31" t="s">
        <v>13</v>
      </c>
      <c r="H56" s="92" t="s">
        <v>404</v>
      </c>
      <c r="I56" s="107" t="s">
        <v>464</v>
      </c>
      <c r="J56" s="18" t="s">
        <v>465</v>
      </c>
      <c r="K56" s="97" t="s">
        <v>434</v>
      </c>
      <c r="L56" s="104" t="s">
        <v>15</v>
      </c>
      <c r="M56" s="31" t="s">
        <v>466</v>
      </c>
      <c r="N56" s="108" t="s">
        <v>15</v>
      </c>
      <c r="O56" s="108" t="s">
        <v>15</v>
      </c>
      <c r="P56" s="109" t="s">
        <v>467</v>
      </c>
      <c r="Q56" s="31" t="s">
        <v>468</v>
      </c>
    </row>
    <row r="57" spans="3:17" ht="76.5" x14ac:dyDescent="0.25">
      <c r="D57" s="525"/>
      <c r="E57" s="31" t="s">
        <v>469</v>
      </c>
      <c r="F57" s="96" t="s">
        <v>470</v>
      </c>
      <c r="G57" s="31" t="s">
        <v>13</v>
      </c>
      <c r="H57" s="92" t="s">
        <v>404</v>
      </c>
      <c r="I57" s="111">
        <v>0</v>
      </c>
      <c r="J57" s="31" t="s">
        <v>471</v>
      </c>
      <c r="K57" s="97" t="s">
        <v>434</v>
      </c>
      <c r="L57" s="18" t="s">
        <v>15</v>
      </c>
      <c r="M57" s="18" t="s">
        <v>472</v>
      </c>
      <c r="N57" s="108" t="s">
        <v>15</v>
      </c>
      <c r="O57" s="108" t="s">
        <v>15</v>
      </c>
      <c r="P57" s="112" t="s">
        <v>473</v>
      </c>
      <c r="Q57" s="31" t="s">
        <v>474</v>
      </c>
    </row>
    <row r="58" spans="3:17" ht="114.75" x14ac:dyDescent="0.25">
      <c r="D58" s="525"/>
      <c r="E58" s="113" t="s">
        <v>475</v>
      </c>
      <c r="F58" s="96" t="s">
        <v>476</v>
      </c>
      <c r="G58" s="31" t="s">
        <v>13</v>
      </c>
      <c r="H58" s="92" t="s">
        <v>404</v>
      </c>
      <c r="I58" s="111" t="s">
        <v>464</v>
      </c>
      <c r="J58" s="31" t="s">
        <v>477</v>
      </c>
      <c r="K58" s="97" t="s">
        <v>434</v>
      </c>
      <c r="L58" s="31" t="s">
        <v>15</v>
      </c>
      <c r="M58" s="31" t="s">
        <v>478</v>
      </c>
      <c r="N58" s="108" t="s">
        <v>15</v>
      </c>
      <c r="O58" s="108" t="s">
        <v>15</v>
      </c>
      <c r="P58" s="109" t="s">
        <v>479</v>
      </c>
      <c r="Q58" s="31" t="s">
        <v>480</v>
      </c>
    </row>
    <row r="59" spans="3:17" ht="16.5" x14ac:dyDescent="0.3">
      <c r="D59" s="114"/>
      <c r="E59" s="114"/>
      <c r="F59" s="114"/>
      <c r="G59" s="31" t="s">
        <v>13</v>
      </c>
      <c r="H59" s="92" t="s">
        <v>404</v>
      </c>
      <c r="I59" s="115"/>
      <c r="J59" s="114"/>
      <c r="K59" s="114"/>
      <c r="L59" s="114"/>
      <c r="M59" s="114"/>
      <c r="N59" s="116"/>
      <c r="O59" s="117"/>
      <c r="P59" s="116"/>
      <c r="Q59" s="117"/>
    </row>
    <row r="60" spans="3:17" ht="16.5" x14ac:dyDescent="0.25">
      <c r="D60" s="114"/>
      <c r="E60" s="114"/>
      <c r="F60" s="114"/>
      <c r="G60" s="31" t="s">
        <v>13</v>
      </c>
      <c r="H60" s="92" t="s">
        <v>404</v>
      </c>
      <c r="I60" s="115"/>
      <c r="J60" s="114"/>
      <c r="K60" s="114"/>
      <c r="L60" s="114"/>
      <c r="M60" s="114"/>
      <c r="N60" s="118"/>
      <c r="O60" s="119"/>
      <c r="P60" s="118"/>
      <c r="Q60" s="119"/>
    </row>
    <row r="61" spans="3:17" ht="16.5" x14ac:dyDescent="0.3">
      <c r="D61" s="114"/>
      <c r="E61" s="114"/>
      <c r="F61" s="114"/>
      <c r="G61" s="31" t="s">
        <v>13</v>
      </c>
      <c r="H61" s="92" t="s">
        <v>404</v>
      </c>
      <c r="I61" s="115"/>
      <c r="J61" s="114"/>
      <c r="K61" s="114"/>
      <c r="L61" s="114"/>
      <c r="M61" s="114"/>
      <c r="N61" s="120"/>
      <c r="O61" s="110"/>
      <c r="P61" s="120"/>
      <c r="Q61" s="110"/>
    </row>
    <row r="62" spans="3:17" ht="16.5" x14ac:dyDescent="0.25">
      <c r="D62" s="114"/>
      <c r="E62" s="114"/>
      <c r="F62" s="114"/>
      <c r="G62" s="114"/>
      <c r="H62" s="114"/>
      <c r="I62" s="115"/>
      <c r="J62" s="114"/>
      <c r="K62" s="114"/>
      <c r="L62" s="114"/>
      <c r="M62" s="114"/>
      <c r="N62" s="119"/>
      <c r="O62" s="119"/>
      <c r="P62" s="121"/>
      <c r="Q62" s="119"/>
    </row>
    <row r="63" spans="3:17" ht="16.5" x14ac:dyDescent="0.3">
      <c r="D63" s="114"/>
      <c r="E63" s="114"/>
      <c r="F63" s="114"/>
      <c r="G63" s="114"/>
      <c r="H63" s="114"/>
      <c r="I63" s="115"/>
      <c r="J63" s="114"/>
      <c r="K63" s="114"/>
      <c r="L63" s="114"/>
      <c r="M63" s="114"/>
      <c r="N63" s="110"/>
      <c r="O63" s="110"/>
      <c r="P63" s="110"/>
      <c r="Q63" s="110"/>
    </row>
    <row r="64" spans="3:17" ht="16.5" x14ac:dyDescent="0.3">
      <c r="D64" s="114"/>
      <c r="E64" s="114"/>
      <c r="F64" s="114"/>
      <c r="G64" s="114"/>
      <c r="H64" s="114"/>
      <c r="I64" s="115"/>
      <c r="J64" s="114"/>
      <c r="K64" s="114"/>
      <c r="L64" s="114"/>
      <c r="M64" s="114"/>
      <c r="N64" s="110"/>
      <c r="O64" s="110"/>
      <c r="P64" s="110"/>
      <c r="Q64" s="110"/>
    </row>
    <row r="65" spans="4:17" ht="16.5" x14ac:dyDescent="0.3">
      <c r="D65" s="114"/>
      <c r="E65" s="114"/>
      <c r="F65" s="114"/>
      <c r="G65" s="114"/>
      <c r="H65" s="114"/>
      <c r="I65" s="115"/>
      <c r="J65" s="114"/>
      <c r="K65" s="114"/>
      <c r="L65" s="114"/>
      <c r="M65" s="114"/>
      <c r="N65" s="110"/>
      <c r="O65" s="110"/>
      <c r="P65" s="110"/>
      <c r="Q65" s="110"/>
    </row>
    <row r="66" spans="4:17" ht="16.5" x14ac:dyDescent="0.3">
      <c r="D66" s="114"/>
      <c r="E66" s="114"/>
      <c r="F66" s="114"/>
      <c r="G66" s="114"/>
      <c r="H66" s="114"/>
      <c r="I66" s="115"/>
      <c r="J66" s="114"/>
      <c r="K66" s="114"/>
      <c r="L66" s="114"/>
      <c r="M66" s="114"/>
      <c r="N66" s="110"/>
      <c r="O66" s="110"/>
      <c r="P66" s="110"/>
      <c r="Q66" s="110"/>
    </row>
    <row r="67" spans="4:17" ht="16.5" x14ac:dyDescent="0.3">
      <c r="D67" s="114"/>
      <c r="E67" s="114"/>
      <c r="F67" s="114"/>
      <c r="G67" s="114"/>
      <c r="H67" s="114"/>
      <c r="I67" s="115"/>
      <c r="J67" s="114"/>
      <c r="K67" s="114"/>
      <c r="L67" s="114"/>
      <c r="M67" s="114"/>
      <c r="N67" s="110"/>
      <c r="O67" s="110"/>
      <c r="P67" s="110"/>
      <c r="Q67" s="110"/>
    </row>
    <row r="68" spans="4:17" ht="16.5" x14ac:dyDescent="0.3">
      <c r="D68" s="114"/>
      <c r="E68" s="114"/>
      <c r="F68" s="114"/>
      <c r="G68" s="114"/>
      <c r="H68" s="114"/>
      <c r="I68" s="115"/>
      <c r="J68" s="114"/>
      <c r="K68" s="114"/>
      <c r="L68" s="114"/>
      <c r="M68" s="114"/>
      <c r="N68" s="110"/>
      <c r="O68" s="110"/>
      <c r="P68" s="110"/>
      <c r="Q68" s="110"/>
    </row>
    <row r="69" spans="4:17" ht="16.5" x14ac:dyDescent="0.3">
      <c r="D69" s="114"/>
      <c r="E69" s="114"/>
      <c r="F69" s="114"/>
      <c r="G69" s="114"/>
      <c r="H69" s="114"/>
      <c r="I69" s="115"/>
      <c r="J69" s="114"/>
      <c r="K69" s="114"/>
      <c r="L69" s="114"/>
      <c r="M69" s="114"/>
      <c r="N69" s="110"/>
      <c r="O69" s="110"/>
      <c r="P69" s="110"/>
      <c r="Q69" s="110"/>
    </row>
    <row r="70" spans="4:17" ht="16.5" x14ac:dyDescent="0.3">
      <c r="D70" s="114"/>
      <c r="E70" s="114"/>
      <c r="F70" s="114"/>
      <c r="G70" s="114"/>
      <c r="H70" s="114"/>
      <c r="I70" s="115"/>
      <c r="J70" s="114"/>
      <c r="K70" s="114"/>
      <c r="L70" s="114"/>
      <c r="M70" s="114"/>
      <c r="N70" s="110"/>
      <c r="O70" s="110"/>
      <c r="P70" s="110"/>
      <c r="Q70" s="110"/>
    </row>
    <row r="71" spans="4:17" ht="16.5" x14ac:dyDescent="0.3">
      <c r="D71" s="114"/>
      <c r="E71" s="114"/>
      <c r="F71" s="114"/>
      <c r="G71" s="114"/>
      <c r="H71" s="114"/>
      <c r="I71" s="115"/>
      <c r="J71" s="114"/>
      <c r="K71" s="114"/>
      <c r="L71" s="114"/>
      <c r="M71" s="114"/>
      <c r="N71" s="110"/>
      <c r="O71" s="110"/>
      <c r="P71" s="110"/>
      <c r="Q71" s="110"/>
    </row>
    <row r="72" spans="4:17" ht="16.5" x14ac:dyDescent="0.3">
      <c r="D72" s="114"/>
      <c r="E72" s="114"/>
      <c r="F72" s="114"/>
      <c r="G72" s="114"/>
      <c r="H72" s="114"/>
      <c r="I72" s="115"/>
      <c r="J72" s="114"/>
      <c r="K72" s="114"/>
      <c r="L72" s="114"/>
      <c r="M72" s="114"/>
      <c r="N72" s="110"/>
      <c r="O72" s="110"/>
      <c r="P72" s="110"/>
      <c r="Q72" s="110"/>
    </row>
    <row r="73" spans="4:17" ht="16.5" x14ac:dyDescent="0.3">
      <c r="D73" s="114"/>
      <c r="E73" s="114"/>
      <c r="F73" s="114"/>
      <c r="G73" s="114"/>
      <c r="H73" s="114"/>
      <c r="I73" s="115"/>
      <c r="J73" s="114"/>
      <c r="K73" s="114"/>
      <c r="L73" s="114"/>
      <c r="M73" s="114"/>
      <c r="N73" s="110"/>
      <c r="O73" s="110"/>
      <c r="P73" s="110"/>
      <c r="Q73" s="110"/>
    </row>
    <row r="74" spans="4:17" ht="16.5" x14ac:dyDescent="0.3">
      <c r="D74" s="114"/>
      <c r="E74" s="114"/>
      <c r="F74" s="114"/>
      <c r="G74" s="114"/>
      <c r="H74" s="114"/>
      <c r="I74" s="115"/>
      <c r="J74" s="114"/>
      <c r="K74" s="114"/>
      <c r="L74" s="114"/>
      <c r="M74" s="114"/>
      <c r="N74" s="110"/>
      <c r="O74" s="110"/>
      <c r="P74" s="110"/>
      <c r="Q74" s="110"/>
    </row>
    <row r="75" spans="4:17" ht="16.5" x14ac:dyDescent="0.3">
      <c r="D75" s="114"/>
      <c r="E75" s="114"/>
      <c r="F75" s="114"/>
      <c r="G75" s="114"/>
      <c r="H75" s="114"/>
      <c r="I75" s="115"/>
      <c r="J75" s="114"/>
      <c r="K75" s="114"/>
      <c r="L75" s="114"/>
      <c r="M75" s="114"/>
      <c r="N75" s="110"/>
      <c r="O75" s="110"/>
      <c r="P75" s="110"/>
      <c r="Q75" s="110"/>
    </row>
    <row r="76" spans="4:17" ht="16.5" x14ac:dyDescent="0.3">
      <c r="D76" s="114"/>
      <c r="E76" s="114"/>
      <c r="F76" s="114"/>
      <c r="G76" s="114"/>
      <c r="H76" s="114"/>
      <c r="I76" s="115"/>
      <c r="J76" s="114"/>
      <c r="K76" s="114"/>
      <c r="L76" s="114"/>
      <c r="M76" s="114"/>
      <c r="N76" s="110"/>
      <c r="O76" s="110"/>
      <c r="P76" s="110"/>
      <c r="Q76" s="110"/>
    </row>
    <row r="77" spans="4:17" ht="16.5" x14ac:dyDescent="0.3">
      <c r="D77" s="114"/>
      <c r="E77" s="114"/>
      <c r="F77" s="114"/>
      <c r="G77" s="114"/>
      <c r="H77" s="114"/>
      <c r="I77" s="115"/>
      <c r="J77" s="114"/>
      <c r="K77" s="114"/>
      <c r="L77" s="114"/>
      <c r="M77" s="114"/>
      <c r="N77" s="110"/>
      <c r="O77" s="110"/>
      <c r="P77" s="110"/>
      <c r="Q77" s="110"/>
    </row>
    <row r="78" spans="4:17" ht="16.5" x14ac:dyDescent="0.3">
      <c r="D78" s="114"/>
      <c r="E78" s="114"/>
      <c r="F78" s="114"/>
      <c r="G78" s="114"/>
      <c r="H78" s="114"/>
      <c r="I78" s="115"/>
      <c r="J78" s="114"/>
      <c r="K78" s="114"/>
      <c r="L78" s="114"/>
      <c r="M78" s="114"/>
      <c r="N78" s="110"/>
      <c r="O78" s="110"/>
      <c r="P78" s="110"/>
      <c r="Q78" s="110"/>
    </row>
    <row r="79" spans="4:17" ht="16.5" x14ac:dyDescent="0.3">
      <c r="D79" s="114"/>
      <c r="E79" s="114"/>
      <c r="F79" s="114"/>
      <c r="G79" s="114"/>
      <c r="H79" s="114"/>
      <c r="I79" s="115"/>
      <c r="J79" s="114"/>
      <c r="K79" s="114"/>
      <c r="L79" s="114"/>
      <c r="M79" s="114"/>
      <c r="N79" s="110"/>
      <c r="O79" s="110"/>
      <c r="P79" s="110"/>
      <c r="Q79" s="110"/>
    </row>
    <row r="80" spans="4:17" ht="16.5" x14ac:dyDescent="0.3">
      <c r="D80" s="114"/>
      <c r="E80" s="114"/>
      <c r="F80" s="114"/>
      <c r="G80" s="114"/>
      <c r="H80" s="114"/>
      <c r="I80" s="115"/>
      <c r="J80" s="114"/>
      <c r="K80" s="114"/>
      <c r="L80" s="114"/>
      <c r="M80" s="114"/>
      <c r="N80" s="110"/>
      <c r="O80" s="110"/>
      <c r="P80" s="110"/>
      <c r="Q80" s="110"/>
    </row>
    <row r="81" spans="4:17" ht="16.5" x14ac:dyDescent="0.3">
      <c r="D81" s="114"/>
      <c r="E81" s="114"/>
      <c r="F81" s="114"/>
      <c r="G81" s="114"/>
      <c r="H81" s="114"/>
      <c r="I81" s="115"/>
      <c r="J81" s="114"/>
      <c r="K81" s="114"/>
      <c r="L81" s="114"/>
      <c r="M81" s="114"/>
      <c r="N81" s="110"/>
      <c r="O81" s="110"/>
      <c r="P81" s="110"/>
      <c r="Q81" s="110"/>
    </row>
    <row r="82" spans="4:17" ht="16.5" x14ac:dyDescent="0.3">
      <c r="D82" s="114"/>
      <c r="E82" s="114"/>
      <c r="F82" s="114"/>
      <c r="G82" s="114"/>
      <c r="H82" s="114"/>
      <c r="I82" s="115"/>
      <c r="J82" s="114"/>
      <c r="K82" s="114"/>
      <c r="L82" s="114"/>
      <c r="M82" s="114"/>
      <c r="N82" s="110"/>
      <c r="O82" s="110"/>
      <c r="P82" s="110"/>
      <c r="Q82" s="110"/>
    </row>
    <row r="83" spans="4:17" ht="16.5" x14ac:dyDescent="0.3">
      <c r="D83" s="114"/>
      <c r="E83" s="114"/>
      <c r="F83" s="114"/>
      <c r="G83" s="114"/>
      <c r="H83" s="114"/>
      <c r="I83" s="115"/>
      <c r="J83" s="114"/>
      <c r="K83" s="114"/>
      <c r="L83" s="114"/>
      <c r="M83" s="114"/>
      <c r="N83" s="110"/>
      <c r="O83" s="110"/>
      <c r="P83" s="110"/>
      <c r="Q83" s="110"/>
    </row>
    <row r="84" spans="4:17" ht="16.5" x14ac:dyDescent="0.3">
      <c r="D84" s="114"/>
      <c r="E84" s="114"/>
      <c r="F84" s="114"/>
      <c r="G84" s="114"/>
      <c r="H84" s="114"/>
      <c r="I84" s="115"/>
      <c r="J84" s="114"/>
      <c r="K84" s="114"/>
      <c r="L84" s="114"/>
      <c r="M84" s="114"/>
      <c r="N84" s="110"/>
      <c r="O84" s="110"/>
      <c r="P84" s="110"/>
      <c r="Q84" s="110"/>
    </row>
    <row r="85" spans="4:17" ht="16.5" x14ac:dyDescent="0.3">
      <c r="D85" s="114"/>
      <c r="E85" s="114"/>
      <c r="F85" s="114"/>
      <c r="G85" s="114"/>
      <c r="H85" s="114"/>
      <c r="I85" s="115"/>
      <c r="J85" s="114"/>
      <c r="K85" s="114"/>
      <c r="L85" s="114"/>
      <c r="M85" s="114"/>
      <c r="N85" s="110"/>
      <c r="O85" s="110"/>
      <c r="P85" s="110"/>
      <c r="Q85" s="110"/>
    </row>
    <row r="86" spans="4:17" ht="16.5" x14ac:dyDescent="0.3">
      <c r="D86" s="114"/>
      <c r="E86" s="114"/>
      <c r="F86" s="114"/>
      <c r="G86" s="114"/>
      <c r="H86" s="114"/>
      <c r="I86" s="115"/>
      <c r="J86" s="114"/>
      <c r="K86" s="114"/>
      <c r="L86" s="114"/>
      <c r="M86" s="114"/>
      <c r="N86" s="110"/>
      <c r="O86" s="110"/>
      <c r="P86" s="110"/>
      <c r="Q86" s="110"/>
    </row>
    <row r="87" spans="4:17" ht="16.5" x14ac:dyDescent="0.3">
      <c r="D87" s="114"/>
      <c r="E87" s="114"/>
      <c r="F87" s="114"/>
      <c r="G87" s="114"/>
      <c r="H87" s="114"/>
      <c r="I87" s="115"/>
      <c r="J87" s="114"/>
      <c r="K87" s="114"/>
      <c r="L87" s="114"/>
      <c r="M87" s="114"/>
      <c r="N87" s="110"/>
      <c r="O87" s="110"/>
      <c r="P87" s="110"/>
      <c r="Q87" s="110"/>
    </row>
    <row r="88" spans="4:17" ht="16.5" x14ac:dyDescent="0.3">
      <c r="D88" s="114"/>
      <c r="E88" s="114"/>
      <c r="F88" s="114"/>
      <c r="G88" s="114"/>
      <c r="H88" s="114"/>
      <c r="I88" s="115"/>
      <c r="J88" s="114"/>
      <c r="K88" s="114"/>
      <c r="L88" s="114"/>
      <c r="M88" s="114"/>
      <c r="N88" s="110"/>
      <c r="O88" s="110"/>
      <c r="P88" s="110"/>
      <c r="Q88" s="110"/>
    </row>
    <row r="89" spans="4:17" ht="16.5" x14ac:dyDescent="0.3">
      <c r="D89" s="114"/>
      <c r="E89" s="114"/>
      <c r="F89" s="114"/>
      <c r="G89" s="114"/>
      <c r="H89" s="114"/>
      <c r="I89" s="115"/>
      <c r="J89" s="114"/>
      <c r="K89" s="114"/>
      <c r="L89" s="114"/>
      <c r="M89" s="114"/>
      <c r="N89" s="110"/>
      <c r="O89" s="110"/>
      <c r="P89" s="110"/>
      <c r="Q89" s="110"/>
    </row>
    <row r="90" spans="4:17" ht="16.5" x14ac:dyDescent="0.3">
      <c r="D90" s="114"/>
      <c r="E90" s="114"/>
      <c r="F90" s="114"/>
      <c r="G90" s="114"/>
      <c r="H90" s="114"/>
      <c r="I90" s="115"/>
      <c r="J90" s="114"/>
      <c r="K90" s="114"/>
      <c r="L90" s="114"/>
      <c r="M90" s="114"/>
      <c r="N90" s="110"/>
      <c r="O90" s="110"/>
      <c r="P90" s="110"/>
      <c r="Q90" s="110"/>
    </row>
    <row r="91" spans="4:17" ht="16.5" x14ac:dyDescent="0.3">
      <c r="D91" s="114"/>
      <c r="E91" s="114"/>
      <c r="F91" s="114"/>
      <c r="G91" s="114"/>
      <c r="H91" s="114"/>
      <c r="I91" s="115"/>
      <c r="J91" s="114"/>
      <c r="K91" s="114"/>
      <c r="L91" s="114"/>
      <c r="M91" s="114"/>
      <c r="N91" s="110"/>
      <c r="O91" s="110"/>
      <c r="P91" s="110"/>
      <c r="Q91" s="110"/>
    </row>
    <row r="92" spans="4:17" ht="16.5" x14ac:dyDescent="0.3">
      <c r="D92" s="114"/>
      <c r="E92" s="114"/>
      <c r="F92" s="114"/>
      <c r="G92" s="114"/>
      <c r="H92" s="114"/>
      <c r="I92" s="115"/>
      <c r="J92" s="114"/>
      <c r="K92" s="114"/>
      <c r="L92" s="114"/>
      <c r="M92" s="114"/>
      <c r="N92" s="110"/>
      <c r="O92" s="110"/>
      <c r="P92" s="110"/>
      <c r="Q92" s="110"/>
    </row>
    <row r="93" spans="4:17" ht="16.5" x14ac:dyDescent="0.3">
      <c r="D93" s="114"/>
      <c r="E93" s="114"/>
      <c r="F93" s="114"/>
      <c r="G93" s="114"/>
      <c r="H93" s="114"/>
      <c r="I93" s="115"/>
      <c r="J93" s="114"/>
      <c r="K93" s="114"/>
      <c r="L93" s="114"/>
      <c r="M93" s="114"/>
      <c r="N93" s="110"/>
      <c r="O93" s="110"/>
      <c r="P93" s="110"/>
      <c r="Q93" s="110"/>
    </row>
    <row r="94" spans="4:17" ht="16.5" x14ac:dyDescent="0.3">
      <c r="D94" s="114"/>
      <c r="E94" s="114"/>
      <c r="F94" s="114"/>
      <c r="G94" s="114"/>
      <c r="H94" s="114"/>
      <c r="I94" s="115"/>
      <c r="J94" s="114"/>
      <c r="K94" s="114"/>
      <c r="L94" s="114"/>
      <c r="M94" s="114"/>
      <c r="N94" s="110"/>
      <c r="O94" s="110"/>
      <c r="P94" s="110"/>
      <c r="Q94" s="110"/>
    </row>
    <row r="95" spans="4:17" ht="16.5" x14ac:dyDescent="0.3">
      <c r="D95" s="114"/>
      <c r="E95" s="114"/>
      <c r="F95" s="114"/>
      <c r="G95" s="114"/>
      <c r="H95" s="114"/>
      <c r="I95" s="115"/>
      <c r="J95" s="114"/>
      <c r="K95" s="114"/>
      <c r="L95" s="114"/>
      <c r="M95" s="114"/>
      <c r="N95" s="110"/>
      <c r="O95" s="110"/>
      <c r="P95" s="110"/>
      <c r="Q95" s="110"/>
    </row>
    <row r="96" spans="4:17" ht="16.5" x14ac:dyDescent="0.3">
      <c r="D96" s="114"/>
      <c r="E96" s="114"/>
      <c r="F96" s="114"/>
      <c r="G96" s="114"/>
      <c r="H96" s="114"/>
      <c r="I96" s="115"/>
      <c r="J96" s="114"/>
      <c r="K96" s="114"/>
      <c r="L96" s="114"/>
      <c r="M96" s="114"/>
      <c r="N96" s="110"/>
      <c r="O96" s="110"/>
      <c r="P96" s="110"/>
      <c r="Q96" s="110"/>
    </row>
    <row r="97" spans="4:17" ht="16.5" x14ac:dyDescent="0.3">
      <c r="D97" s="114"/>
      <c r="E97" s="114"/>
      <c r="F97" s="114"/>
      <c r="G97" s="114"/>
      <c r="H97" s="114"/>
      <c r="I97" s="115"/>
      <c r="J97" s="114"/>
      <c r="K97" s="114"/>
      <c r="L97" s="114"/>
      <c r="M97" s="114"/>
      <c r="N97" s="110"/>
      <c r="O97" s="110"/>
      <c r="P97" s="110"/>
      <c r="Q97" s="110"/>
    </row>
    <row r="98" spans="4:17" ht="16.5" x14ac:dyDescent="0.3">
      <c r="D98" s="114"/>
      <c r="E98" s="114"/>
      <c r="F98" s="114"/>
      <c r="G98" s="114"/>
      <c r="H98" s="114"/>
      <c r="I98" s="115"/>
      <c r="J98" s="114"/>
      <c r="K98" s="114"/>
      <c r="L98" s="114"/>
      <c r="M98" s="114"/>
      <c r="N98" s="110"/>
      <c r="O98" s="110"/>
      <c r="P98" s="110"/>
      <c r="Q98" s="110"/>
    </row>
    <row r="99" spans="4:17" ht="16.5" x14ac:dyDescent="0.3">
      <c r="D99" s="114"/>
      <c r="E99" s="114"/>
      <c r="F99" s="114"/>
      <c r="G99" s="114"/>
      <c r="H99" s="114"/>
      <c r="I99" s="115"/>
      <c r="J99" s="114"/>
      <c r="K99" s="114"/>
      <c r="L99" s="114"/>
      <c r="M99" s="114"/>
      <c r="N99" s="110"/>
      <c r="O99" s="110"/>
      <c r="P99" s="110"/>
      <c r="Q99" s="110"/>
    </row>
    <row r="100" spans="4:17" ht="16.5" x14ac:dyDescent="0.3">
      <c r="D100" s="114"/>
      <c r="E100" s="114"/>
      <c r="F100" s="114"/>
      <c r="G100" s="114"/>
      <c r="H100" s="114"/>
      <c r="I100" s="115"/>
      <c r="J100" s="114"/>
      <c r="K100" s="114"/>
      <c r="L100" s="114"/>
      <c r="M100" s="114"/>
      <c r="N100" s="110"/>
      <c r="O100" s="110"/>
      <c r="P100" s="110"/>
      <c r="Q100" s="110"/>
    </row>
    <row r="101" spans="4:17" ht="16.5" x14ac:dyDescent="0.3">
      <c r="D101" s="114"/>
      <c r="E101" s="114"/>
      <c r="F101" s="114"/>
      <c r="G101" s="114"/>
      <c r="H101" s="114"/>
      <c r="I101" s="115"/>
      <c r="J101" s="114"/>
      <c r="K101" s="114"/>
      <c r="L101" s="114"/>
      <c r="M101" s="114"/>
      <c r="N101" s="110"/>
      <c r="O101" s="110"/>
      <c r="P101" s="110"/>
      <c r="Q101" s="110"/>
    </row>
    <row r="102" spans="4:17" ht="16.5" x14ac:dyDescent="0.3">
      <c r="D102" s="114"/>
      <c r="E102" s="114"/>
      <c r="F102" s="114"/>
      <c r="G102" s="114"/>
      <c r="H102" s="114"/>
      <c r="I102" s="115"/>
      <c r="J102" s="114"/>
      <c r="K102" s="114"/>
      <c r="L102" s="114"/>
      <c r="M102" s="114"/>
      <c r="N102" s="110"/>
      <c r="O102" s="110"/>
      <c r="P102" s="110"/>
      <c r="Q102" s="110"/>
    </row>
    <row r="103" spans="4:17" ht="16.5" x14ac:dyDescent="0.25">
      <c r="D103" s="122"/>
      <c r="E103" s="122"/>
      <c r="F103" s="122"/>
      <c r="G103" s="122"/>
      <c r="H103" s="122"/>
      <c r="I103" s="123">
        <f>SUM(I56:I102)</f>
        <v>0</v>
      </c>
      <c r="J103" s="122"/>
      <c r="K103" s="122"/>
      <c r="L103" s="122"/>
      <c r="M103" s="122"/>
      <c r="N103" s="124"/>
      <c r="O103" s="125"/>
      <c r="P103" s="124"/>
      <c r="Q103" s="125"/>
    </row>
    <row r="104" spans="4:17" ht="102" x14ac:dyDescent="0.25">
      <c r="D104" s="98" t="s">
        <v>481</v>
      </c>
      <c r="E104" s="31" t="s">
        <v>482</v>
      </c>
      <c r="F104" s="96" t="s">
        <v>483</v>
      </c>
      <c r="G104" s="31" t="s">
        <v>13</v>
      </c>
      <c r="H104" s="92" t="s">
        <v>404</v>
      </c>
      <c r="I104" s="111">
        <v>0</v>
      </c>
      <c r="J104" s="31" t="s">
        <v>484</v>
      </c>
      <c r="K104" s="126" t="s">
        <v>434</v>
      </c>
      <c r="L104" s="18" t="s">
        <v>15</v>
      </c>
      <c r="M104" s="18" t="s">
        <v>485</v>
      </c>
      <c r="N104" s="18" t="s">
        <v>486</v>
      </c>
      <c r="O104" s="18" t="s">
        <v>487</v>
      </c>
      <c r="P104" s="18" t="s">
        <v>488</v>
      </c>
      <c r="Q104" s="18" t="s">
        <v>489</v>
      </c>
    </row>
    <row r="105" spans="4:17" ht="63.75" x14ac:dyDescent="0.25">
      <c r="D105" s="525"/>
      <c r="E105" s="31" t="s">
        <v>490</v>
      </c>
      <c r="F105" s="96" t="s">
        <v>491</v>
      </c>
      <c r="G105" s="31" t="s">
        <v>13</v>
      </c>
      <c r="H105" s="92" t="s">
        <v>404</v>
      </c>
      <c r="I105" s="111">
        <f>200000+280000+250000</f>
        <v>730000</v>
      </c>
      <c r="J105" s="31" t="s">
        <v>492</v>
      </c>
      <c r="K105" s="126" t="s">
        <v>434</v>
      </c>
      <c r="L105" s="18" t="s">
        <v>15</v>
      </c>
      <c r="M105" s="18" t="s">
        <v>493</v>
      </c>
      <c r="N105" s="18" t="s">
        <v>15</v>
      </c>
      <c r="O105" s="18"/>
      <c r="P105" s="18" t="s">
        <v>494</v>
      </c>
      <c r="Q105" s="18" t="s">
        <v>495</v>
      </c>
    </row>
    <row r="106" spans="4:17" ht="63.75" x14ac:dyDescent="0.25">
      <c r="D106" s="525"/>
      <c r="E106" s="127" t="s">
        <v>496</v>
      </c>
      <c r="F106" s="96" t="s">
        <v>497</v>
      </c>
      <c r="G106" s="31" t="s">
        <v>13</v>
      </c>
      <c r="H106" s="92" t="s">
        <v>404</v>
      </c>
      <c r="I106" s="93">
        <v>150000</v>
      </c>
      <c r="J106" s="31" t="s">
        <v>498</v>
      </c>
      <c r="K106" s="97" t="s">
        <v>434</v>
      </c>
      <c r="L106" s="94" t="s">
        <v>15</v>
      </c>
      <c r="M106" s="31" t="s">
        <v>499</v>
      </c>
      <c r="N106" s="31" t="s">
        <v>15</v>
      </c>
      <c r="O106" s="94" t="s">
        <v>13</v>
      </c>
      <c r="P106" s="94" t="s">
        <v>500</v>
      </c>
      <c r="Q106" s="94" t="s">
        <v>501</v>
      </c>
    </row>
    <row r="107" spans="4:17" x14ac:dyDescent="0.25">
      <c r="D107" s="128"/>
      <c r="E107" s="129"/>
      <c r="F107" s="130"/>
      <c r="G107" s="131"/>
      <c r="H107" s="132"/>
      <c r="I107" s="133"/>
      <c r="J107" s="131"/>
      <c r="K107" s="134"/>
      <c r="L107" s="131"/>
      <c r="M107" s="131"/>
      <c r="N107" s="131"/>
      <c r="O107" s="135"/>
      <c r="P107" s="131"/>
      <c r="Q107" s="135"/>
    </row>
    <row r="108" spans="4:17" ht="25.5" x14ac:dyDescent="0.25">
      <c r="D108" s="128" t="s">
        <v>502</v>
      </c>
      <c r="E108" s="129"/>
      <c r="F108" s="130"/>
      <c r="G108" s="131"/>
      <c r="H108" s="132"/>
      <c r="I108" s="133"/>
      <c r="J108" s="131"/>
      <c r="K108" s="134"/>
      <c r="L108" s="131"/>
      <c r="M108" s="131"/>
      <c r="N108" s="131"/>
      <c r="O108" s="135"/>
      <c r="P108" s="131"/>
      <c r="Q108" s="135"/>
    </row>
    <row r="109" spans="4:17" x14ac:dyDescent="0.25">
      <c r="D109" s="500" t="s">
        <v>162</v>
      </c>
      <c r="E109" s="500" t="s">
        <v>16</v>
      </c>
      <c r="F109" s="500" t="s">
        <v>2</v>
      </c>
      <c r="G109" s="500" t="s">
        <v>18</v>
      </c>
      <c r="H109" s="512" t="s">
        <v>163</v>
      </c>
      <c r="I109" s="514" t="s">
        <v>503</v>
      </c>
      <c r="J109" s="500" t="s">
        <v>7</v>
      </c>
      <c r="K109" s="500" t="s">
        <v>249</v>
      </c>
      <c r="L109" s="37" t="s">
        <v>6</v>
      </c>
      <c r="M109" s="136" t="s">
        <v>128</v>
      </c>
      <c r="N109" s="502" t="s">
        <v>250</v>
      </c>
      <c r="O109" s="503"/>
      <c r="P109" s="503"/>
      <c r="Q109" s="504"/>
    </row>
    <row r="110" spans="4:17" x14ac:dyDescent="0.25">
      <c r="D110" s="501"/>
      <c r="E110" s="501"/>
      <c r="F110" s="501"/>
      <c r="G110" s="501"/>
      <c r="H110" s="513"/>
      <c r="I110" s="515"/>
      <c r="J110" s="501"/>
      <c r="K110" s="501"/>
      <c r="L110" s="39" t="s">
        <v>251</v>
      </c>
      <c r="M110" s="38" t="s">
        <v>19</v>
      </c>
      <c r="N110" s="40" t="s">
        <v>168</v>
      </c>
      <c r="O110" s="40" t="s">
        <v>169</v>
      </c>
      <c r="P110" s="40" t="s">
        <v>170</v>
      </c>
      <c r="Q110" s="40" t="s">
        <v>171</v>
      </c>
    </row>
    <row r="111" spans="4:17" ht="63.75" x14ac:dyDescent="0.25">
      <c r="D111" s="505" t="s">
        <v>502</v>
      </c>
      <c r="E111" s="41" t="s">
        <v>504</v>
      </c>
      <c r="F111" s="36" t="s">
        <v>505</v>
      </c>
      <c r="G111" s="16" t="s">
        <v>506</v>
      </c>
      <c r="H111" s="137" t="s">
        <v>507</v>
      </c>
      <c r="I111" s="43"/>
      <c r="J111" s="58" t="s">
        <v>277</v>
      </c>
      <c r="K111" s="16" t="s">
        <v>502</v>
      </c>
      <c r="L111" s="44" t="s">
        <v>256</v>
      </c>
      <c r="M111" s="45" t="s">
        <v>508</v>
      </c>
      <c r="N111" s="46" t="s">
        <v>15</v>
      </c>
      <c r="O111" s="47" t="s">
        <v>15</v>
      </c>
      <c r="P111" s="47" t="s">
        <v>509</v>
      </c>
      <c r="Q111" s="45" t="s">
        <v>510</v>
      </c>
    </row>
    <row r="112" spans="4:17" ht="63.75" x14ac:dyDescent="0.25">
      <c r="D112" s="506"/>
      <c r="E112" s="41" t="s">
        <v>504</v>
      </c>
      <c r="F112" s="15" t="s">
        <v>511</v>
      </c>
      <c r="G112" s="15" t="s">
        <v>512</v>
      </c>
      <c r="H112" s="138" t="s">
        <v>513</v>
      </c>
      <c r="I112" s="50"/>
      <c r="J112" s="15" t="s">
        <v>264</v>
      </c>
      <c r="K112" s="16" t="s">
        <v>502</v>
      </c>
      <c r="L112" s="19" t="s">
        <v>256</v>
      </c>
      <c r="M112" s="45" t="s">
        <v>508</v>
      </c>
      <c r="N112" s="52" t="s">
        <v>15</v>
      </c>
      <c r="O112" s="46" t="s">
        <v>15</v>
      </c>
      <c r="P112" s="47" t="s">
        <v>514</v>
      </c>
      <c r="Q112" s="45" t="s">
        <v>515</v>
      </c>
    </row>
    <row r="113" spans="4:17" ht="51" x14ac:dyDescent="0.25">
      <c r="D113" s="506"/>
      <c r="E113" s="41" t="s">
        <v>504</v>
      </c>
      <c r="F113" s="16" t="s">
        <v>516</v>
      </c>
      <c r="G113" s="16" t="s">
        <v>517</v>
      </c>
      <c r="H113" s="137" t="s">
        <v>518</v>
      </c>
      <c r="I113" s="54"/>
      <c r="J113" s="16" t="s">
        <v>519</v>
      </c>
      <c r="K113" s="16" t="s">
        <v>502</v>
      </c>
      <c r="L113" s="55" t="s">
        <v>256</v>
      </c>
      <c r="M113" s="45" t="s">
        <v>508</v>
      </c>
      <c r="N113" s="47" t="s">
        <v>15</v>
      </c>
      <c r="O113" s="47" t="s">
        <v>15</v>
      </c>
      <c r="P113" s="47" t="s">
        <v>520</v>
      </c>
      <c r="Q113" s="45" t="s">
        <v>521</v>
      </c>
    </row>
    <row r="114" spans="4:17" ht="51" x14ac:dyDescent="0.25">
      <c r="D114" s="506"/>
      <c r="E114" s="41" t="s">
        <v>504</v>
      </c>
      <c r="F114" s="16" t="s">
        <v>39</v>
      </c>
      <c r="G114" s="16" t="s">
        <v>522</v>
      </c>
      <c r="H114" s="137" t="s">
        <v>518</v>
      </c>
      <c r="I114" s="57"/>
      <c r="J114" s="58" t="s">
        <v>523</v>
      </c>
      <c r="K114" s="16" t="s">
        <v>502</v>
      </c>
      <c r="L114" s="59" t="s">
        <v>256</v>
      </c>
      <c r="M114" s="45" t="s">
        <v>508</v>
      </c>
      <c r="N114" s="47" t="s">
        <v>15</v>
      </c>
      <c r="O114" s="47" t="s">
        <v>15</v>
      </c>
      <c r="P114" s="47" t="s">
        <v>524</v>
      </c>
      <c r="Q114" s="45" t="s">
        <v>525</v>
      </c>
    </row>
    <row r="115" spans="4:17" ht="51" x14ac:dyDescent="0.25">
      <c r="D115" s="139"/>
      <c r="E115" s="41" t="s">
        <v>504</v>
      </c>
      <c r="F115" s="16" t="s">
        <v>39</v>
      </c>
      <c r="G115" s="16" t="s">
        <v>526</v>
      </c>
      <c r="H115" s="137" t="s">
        <v>518</v>
      </c>
      <c r="I115" s="57"/>
      <c r="J115" s="58" t="s">
        <v>527</v>
      </c>
      <c r="K115" s="16" t="s">
        <v>502</v>
      </c>
      <c r="L115" s="59" t="s">
        <v>256</v>
      </c>
      <c r="M115" s="45" t="s">
        <v>508</v>
      </c>
      <c r="N115" s="47" t="s">
        <v>15</v>
      </c>
      <c r="O115" s="47" t="s">
        <v>15</v>
      </c>
      <c r="P115" s="47" t="s">
        <v>528</v>
      </c>
      <c r="Q115" s="45" t="s">
        <v>529</v>
      </c>
    </row>
    <row r="116" spans="4:17" x14ac:dyDescent="0.25">
      <c r="D116" s="105"/>
      <c r="E116" s="105"/>
      <c r="F116" s="105"/>
      <c r="G116" s="105"/>
      <c r="H116" s="105"/>
      <c r="I116" s="105"/>
      <c r="J116" s="105"/>
      <c r="K116" s="105"/>
      <c r="L116" s="105"/>
      <c r="M116" s="105"/>
      <c r="N116" s="105"/>
      <c r="O116" s="105"/>
      <c r="P116" s="105"/>
      <c r="Q116" s="105"/>
    </row>
  </sheetData>
  <mergeCells count="138">
    <mergeCell ref="D105:D106"/>
    <mergeCell ref="L37:L39"/>
    <mergeCell ref="J40:J41"/>
    <mergeCell ref="K40:K41"/>
    <mergeCell ref="L40:L41"/>
    <mergeCell ref="B28:B29"/>
    <mergeCell ref="C28:C29"/>
    <mergeCell ref="E9:E10"/>
    <mergeCell ref="L4:L5"/>
    <mergeCell ref="I15:I16"/>
    <mergeCell ref="J15:J16"/>
    <mergeCell ref="K15:K16"/>
    <mergeCell ref="G28:G29"/>
    <mergeCell ref="H28:H29"/>
    <mergeCell ref="I28:I29"/>
    <mergeCell ref="J28:J29"/>
    <mergeCell ref="K28:K29"/>
    <mergeCell ref="L28:L29"/>
    <mergeCell ref="K25:K26"/>
    <mergeCell ref="F40:F41"/>
    <mergeCell ref="G40:G41"/>
    <mergeCell ref="H40:H41"/>
    <mergeCell ref="I40:I41"/>
    <mergeCell ref="K35:K36"/>
    <mergeCell ref="N4:N5"/>
    <mergeCell ref="O4:O5"/>
    <mergeCell ref="P4:P5"/>
    <mergeCell ref="Q4:Q5"/>
    <mergeCell ref="L6:L7"/>
    <mergeCell ref="P6:Q6"/>
    <mergeCell ref="N1:Q1"/>
    <mergeCell ref="D3:D13"/>
    <mergeCell ref="O3:Q3"/>
    <mergeCell ref="E4:E7"/>
    <mergeCell ref="F4:F5"/>
    <mergeCell ref="G4:G5"/>
    <mergeCell ref="H4:H5"/>
    <mergeCell ref="I4:I5"/>
    <mergeCell ref="J4:J5"/>
    <mergeCell ref="K4:K5"/>
    <mergeCell ref="E1:E2"/>
    <mergeCell ref="F1:F2"/>
    <mergeCell ref="G1:G2"/>
    <mergeCell ref="H1:H2"/>
    <mergeCell ref="I1:I2"/>
    <mergeCell ref="J1:J2"/>
    <mergeCell ref="M4:M5"/>
    <mergeCell ref="K1:K2"/>
    <mergeCell ref="N15:Q15"/>
    <mergeCell ref="D17:D23"/>
    <mergeCell ref="O9:P9"/>
    <mergeCell ref="P10:Q10"/>
    <mergeCell ref="N11:O11"/>
    <mergeCell ref="O12:P12"/>
    <mergeCell ref="P13:Q13"/>
    <mergeCell ref="D15:D16"/>
    <mergeCell ref="E15:E16"/>
    <mergeCell ref="F15:F16"/>
    <mergeCell ref="G15:G16"/>
    <mergeCell ref="H15:H16"/>
    <mergeCell ref="N25:Q25"/>
    <mergeCell ref="D27:D33"/>
    <mergeCell ref="M27:M29"/>
    <mergeCell ref="N27:N29"/>
    <mergeCell ref="O27:O29"/>
    <mergeCell ref="P27:P29"/>
    <mergeCell ref="Q27:Q29"/>
    <mergeCell ref="E28:E29"/>
    <mergeCell ref="F28:F29"/>
    <mergeCell ref="E25:E26"/>
    <mergeCell ref="F25:F26"/>
    <mergeCell ref="G25:G26"/>
    <mergeCell ref="H25:H26"/>
    <mergeCell ref="I25:I26"/>
    <mergeCell ref="J25:J26"/>
    <mergeCell ref="N35:Q35"/>
    <mergeCell ref="D37:D43"/>
    <mergeCell ref="E37:E39"/>
    <mergeCell ref="F37:F39"/>
    <mergeCell ref="G37:G39"/>
    <mergeCell ref="H37:H39"/>
    <mergeCell ref="I37:I39"/>
    <mergeCell ref="J37:J39"/>
    <mergeCell ref="K37:K39"/>
    <mergeCell ref="E35:E36"/>
    <mergeCell ref="F35:F36"/>
    <mergeCell ref="G35:G36"/>
    <mergeCell ref="H35:H36"/>
    <mergeCell ref="I35:I36"/>
    <mergeCell ref="J35:J36"/>
    <mergeCell ref="J109:J110"/>
    <mergeCell ref="K109:K110"/>
    <mergeCell ref="N109:Q109"/>
    <mergeCell ref="D111:D114"/>
    <mergeCell ref="C55:D55"/>
    <mergeCell ref="A45:B45"/>
    <mergeCell ref="C45:Q45"/>
    <mergeCell ref="D109:D110"/>
    <mergeCell ref="E109:E110"/>
    <mergeCell ref="F109:F110"/>
    <mergeCell ref="G109:G110"/>
    <mergeCell ref="H109:H110"/>
    <mergeCell ref="I109:I110"/>
    <mergeCell ref="I46:I47"/>
    <mergeCell ref="J46:J47"/>
    <mergeCell ref="K46:K47"/>
    <mergeCell ref="N46:Q46"/>
    <mergeCell ref="D53:D54"/>
    <mergeCell ref="D57:D58"/>
    <mergeCell ref="D46:D47"/>
    <mergeCell ref="E46:E47"/>
    <mergeCell ref="F46:F47"/>
    <mergeCell ref="G46:G47"/>
    <mergeCell ref="H46:H47"/>
    <mergeCell ref="B35:B36"/>
    <mergeCell ref="C35:C36"/>
    <mergeCell ref="A28:A29"/>
    <mergeCell ref="C37:C39"/>
    <mergeCell ref="C40:C41"/>
    <mergeCell ref="A34:XFD34"/>
    <mergeCell ref="A24:Q24"/>
    <mergeCell ref="B1:B2"/>
    <mergeCell ref="C1:C2"/>
    <mergeCell ref="B15:B16"/>
    <mergeCell ref="C15:C16"/>
    <mergeCell ref="B25:B26"/>
    <mergeCell ref="C25:C26"/>
    <mergeCell ref="M40:M41"/>
    <mergeCell ref="N40:N41"/>
    <mergeCell ref="O40:O41"/>
    <mergeCell ref="P40:P41"/>
    <mergeCell ref="Q40:Q41"/>
    <mergeCell ref="M37:M39"/>
    <mergeCell ref="N37:N39"/>
    <mergeCell ref="O37:O39"/>
    <mergeCell ref="P37:P39"/>
    <mergeCell ref="Q37:Q39"/>
    <mergeCell ref="E40:E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U13"/>
  <sheetViews>
    <sheetView tabSelected="1" topLeftCell="N10" zoomScale="84" zoomScaleNormal="84" workbookViewId="0">
      <selection activeCell="A2" sqref="A2:U13"/>
    </sheetView>
  </sheetViews>
  <sheetFormatPr defaultRowHeight="15" x14ac:dyDescent="0.2"/>
  <cols>
    <col min="1" max="1" width="24.42578125" style="349" customWidth="1"/>
    <col min="2" max="2" width="23.7109375" style="349" customWidth="1"/>
    <col min="3" max="3" width="21.5703125" style="349" customWidth="1"/>
    <col min="4" max="4" width="28.140625" style="349" customWidth="1"/>
    <col min="5" max="5" width="24.7109375" style="349" customWidth="1"/>
    <col min="6" max="6" width="24.140625" style="349" customWidth="1"/>
    <col min="7" max="7" width="31.28515625" style="367" customWidth="1"/>
    <col min="8" max="8" width="27.7109375" style="349" customWidth="1"/>
    <col min="9" max="9" width="21.85546875" style="349" customWidth="1"/>
    <col min="10" max="10" width="26.28515625" style="349" customWidth="1"/>
    <col min="11" max="21" width="22.7109375" style="349" customWidth="1"/>
    <col min="22" max="22" width="17.140625" style="349" customWidth="1"/>
    <col min="23" max="16384" width="9.140625" style="349"/>
  </cols>
  <sheetData>
    <row r="2" spans="1:21" ht="16.5" thickBot="1" x14ac:dyDescent="0.3">
      <c r="A2" s="609"/>
      <c r="B2" s="610"/>
      <c r="C2" s="610"/>
      <c r="D2" s="610"/>
      <c r="E2" s="610"/>
      <c r="F2" s="610"/>
      <c r="G2" s="610"/>
      <c r="H2" s="592" t="s">
        <v>866</v>
      </c>
      <c r="I2" s="592"/>
      <c r="J2" s="592"/>
      <c r="K2" s="593"/>
      <c r="L2" s="593"/>
      <c r="M2" s="593"/>
      <c r="N2" s="593"/>
      <c r="O2" s="593"/>
      <c r="P2" s="593"/>
      <c r="Q2" s="593"/>
      <c r="R2" s="593"/>
      <c r="S2" s="593"/>
      <c r="T2" s="593"/>
      <c r="U2" s="593"/>
    </row>
    <row r="3" spans="1:21" ht="31.5" x14ac:dyDescent="0.25">
      <c r="A3" s="366" t="s">
        <v>108</v>
      </c>
      <c r="B3" s="611" t="s">
        <v>107</v>
      </c>
      <c r="C3" s="612" t="s">
        <v>115</v>
      </c>
      <c r="D3" s="614" t="s">
        <v>0</v>
      </c>
      <c r="E3" s="616" t="s">
        <v>1</v>
      </c>
      <c r="F3" s="616" t="s">
        <v>2</v>
      </c>
      <c r="G3" s="616" t="s">
        <v>3</v>
      </c>
      <c r="H3" s="589" t="s">
        <v>863</v>
      </c>
      <c r="I3" s="352" t="s">
        <v>5</v>
      </c>
      <c r="J3" s="353" t="s">
        <v>6</v>
      </c>
      <c r="K3" s="591" t="s">
        <v>865</v>
      </c>
      <c r="L3" s="591"/>
      <c r="M3" s="591"/>
      <c r="N3" s="591"/>
      <c r="O3" s="591"/>
      <c r="P3" s="591"/>
      <c r="Q3" s="591"/>
      <c r="R3" s="591"/>
      <c r="S3" s="591"/>
      <c r="T3" s="591"/>
      <c r="U3" s="591"/>
    </row>
    <row r="4" spans="1:21" ht="47.25" x14ac:dyDescent="0.25">
      <c r="A4" s="366" t="s">
        <v>117</v>
      </c>
      <c r="B4" s="611"/>
      <c r="C4" s="613"/>
      <c r="D4" s="615"/>
      <c r="E4" s="617"/>
      <c r="F4" s="617"/>
      <c r="G4" s="617"/>
      <c r="H4" s="590"/>
      <c r="I4" s="354" t="s">
        <v>7</v>
      </c>
      <c r="J4" s="355" t="s">
        <v>864</v>
      </c>
      <c r="K4" s="356" t="s">
        <v>824</v>
      </c>
      <c r="L4" s="356" t="s">
        <v>825</v>
      </c>
      <c r="M4" s="356" t="s">
        <v>820</v>
      </c>
      <c r="N4" s="356" t="s">
        <v>826</v>
      </c>
      <c r="O4" s="356" t="s">
        <v>871</v>
      </c>
      <c r="P4" s="356" t="s">
        <v>870</v>
      </c>
      <c r="Q4" s="356" t="s">
        <v>869</v>
      </c>
      <c r="R4" s="356" t="s">
        <v>868</v>
      </c>
      <c r="S4" s="356" t="s">
        <v>867</v>
      </c>
      <c r="T4" s="356" t="s">
        <v>826</v>
      </c>
      <c r="U4" s="356" t="s">
        <v>871</v>
      </c>
    </row>
    <row r="5" spans="1:21" ht="71.25" customHeight="1" x14ac:dyDescent="0.25">
      <c r="A5" s="341"/>
      <c r="B5" s="340"/>
      <c r="C5" s="371" t="s">
        <v>876</v>
      </c>
      <c r="D5" s="372" t="s">
        <v>430</v>
      </c>
      <c r="E5" s="380" t="s">
        <v>877</v>
      </c>
      <c r="F5" s="345" t="s">
        <v>827</v>
      </c>
      <c r="G5" s="602" t="s">
        <v>851</v>
      </c>
      <c r="H5" s="599" t="s">
        <v>828</v>
      </c>
      <c r="I5" s="368" t="s">
        <v>855</v>
      </c>
      <c r="J5" s="369" t="s">
        <v>852</v>
      </c>
      <c r="K5" s="368" t="s">
        <v>853</v>
      </c>
      <c r="L5" s="368" t="s">
        <v>854</v>
      </c>
      <c r="M5" s="350" t="s">
        <v>829</v>
      </c>
      <c r="N5" s="350" t="s">
        <v>822</v>
      </c>
      <c r="O5" s="370">
        <v>132000</v>
      </c>
      <c r="P5" s="370" t="s">
        <v>872</v>
      </c>
      <c r="Q5" s="379">
        <v>0.96</v>
      </c>
      <c r="R5" s="379">
        <v>1.1299999999999999</v>
      </c>
      <c r="S5" s="370" t="s">
        <v>829</v>
      </c>
      <c r="T5" s="370" t="s">
        <v>822</v>
      </c>
      <c r="U5" s="370"/>
    </row>
    <row r="6" spans="1:21" ht="87.75" customHeight="1" x14ac:dyDescent="0.2">
      <c r="A6" s="594"/>
      <c r="B6" s="595"/>
      <c r="C6" s="357"/>
      <c r="D6" s="596"/>
      <c r="E6" s="597"/>
      <c r="F6" s="343" t="s">
        <v>830</v>
      </c>
      <c r="G6" s="603"/>
      <c r="H6" s="600"/>
      <c r="I6" s="358" t="s">
        <v>856</v>
      </c>
      <c r="J6" s="359" t="s">
        <v>133</v>
      </c>
      <c r="K6" s="373">
        <v>500000</v>
      </c>
      <c r="L6" s="374">
        <v>562982.5</v>
      </c>
      <c r="M6" s="338" t="s">
        <v>831</v>
      </c>
      <c r="N6" s="338" t="s">
        <v>822</v>
      </c>
      <c r="O6" s="338" t="s">
        <v>133</v>
      </c>
      <c r="P6" s="338" t="s">
        <v>133</v>
      </c>
      <c r="Q6" s="338" t="s">
        <v>133</v>
      </c>
      <c r="R6" s="374">
        <v>562982.5</v>
      </c>
      <c r="S6" s="338" t="s">
        <v>133</v>
      </c>
      <c r="T6" s="338" t="s">
        <v>133</v>
      </c>
      <c r="U6" s="338" t="s">
        <v>133</v>
      </c>
    </row>
    <row r="7" spans="1:21" ht="123" customHeight="1" x14ac:dyDescent="0.2">
      <c r="A7" s="594"/>
      <c r="B7" s="595"/>
      <c r="C7" s="357"/>
      <c r="D7" s="596"/>
      <c r="E7" s="597"/>
      <c r="F7" s="343" t="s">
        <v>832</v>
      </c>
      <c r="G7" s="604"/>
      <c r="H7" s="601"/>
      <c r="I7" s="358" t="s">
        <v>857</v>
      </c>
      <c r="J7" s="359" t="s">
        <v>833</v>
      </c>
      <c r="K7" s="358" t="s">
        <v>15</v>
      </c>
      <c r="L7" s="358" t="s">
        <v>15</v>
      </c>
      <c r="M7" s="344" t="s">
        <v>15</v>
      </c>
      <c r="N7" s="344" t="s">
        <v>15</v>
      </c>
      <c r="O7" s="375" t="s">
        <v>133</v>
      </c>
      <c r="P7" s="375" t="s">
        <v>133</v>
      </c>
      <c r="Q7" s="375" t="s">
        <v>133</v>
      </c>
      <c r="R7" s="375" t="s">
        <v>133</v>
      </c>
      <c r="S7" s="375" t="s">
        <v>133</v>
      </c>
      <c r="T7" s="375" t="s">
        <v>15</v>
      </c>
      <c r="U7" s="344" t="s">
        <v>133</v>
      </c>
    </row>
    <row r="8" spans="1:21" ht="60" customHeight="1" x14ac:dyDescent="0.2">
      <c r="A8" s="594"/>
      <c r="B8" s="595"/>
      <c r="C8" s="357"/>
      <c r="D8" s="342" t="s">
        <v>9</v>
      </c>
      <c r="E8" s="597" t="s">
        <v>834</v>
      </c>
      <c r="F8" s="597" t="s">
        <v>10</v>
      </c>
      <c r="G8" s="605" t="s">
        <v>11</v>
      </c>
      <c r="H8" s="607" t="s">
        <v>821</v>
      </c>
      <c r="I8" s="605" t="s">
        <v>858</v>
      </c>
      <c r="J8" s="598" t="s">
        <v>835</v>
      </c>
      <c r="K8" s="588" t="s">
        <v>836</v>
      </c>
      <c r="L8" s="588" t="s">
        <v>836</v>
      </c>
      <c r="M8" s="588" t="s">
        <v>837</v>
      </c>
      <c r="N8" s="586" t="s">
        <v>822</v>
      </c>
      <c r="O8" s="586" t="s">
        <v>133</v>
      </c>
      <c r="P8" s="377" t="s">
        <v>15</v>
      </c>
      <c r="Q8" s="377" t="s">
        <v>133</v>
      </c>
      <c r="R8" s="588" t="s">
        <v>836</v>
      </c>
      <c r="S8" s="377" t="s">
        <v>133</v>
      </c>
      <c r="T8" s="377" t="s">
        <v>133</v>
      </c>
      <c r="U8" s="586" t="s">
        <v>133</v>
      </c>
    </row>
    <row r="9" spans="1:21" x14ac:dyDescent="0.2">
      <c r="A9" s="594"/>
      <c r="B9" s="595"/>
      <c r="C9" s="357"/>
      <c r="D9" s="342"/>
      <c r="E9" s="597"/>
      <c r="F9" s="597"/>
      <c r="G9" s="606"/>
      <c r="H9" s="608"/>
      <c r="I9" s="606"/>
      <c r="J9" s="598"/>
      <c r="K9" s="588"/>
      <c r="L9" s="588"/>
      <c r="M9" s="588"/>
      <c r="N9" s="587"/>
      <c r="O9" s="587"/>
      <c r="P9" s="378"/>
      <c r="Q9" s="378"/>
      <c r="R9" s="588"/>
      <c r="S9" s="378"/>
      <c r="T9" s="378"/>
      <c r="U9" s="587"/>
    </row>
    <row r="10" spans="1:21" ht="123" customHeight="1" x14ac:dyDescent="0.2">
      <c r="A10" s="594"/>
      <c r="B10" s="595"/>
      <c r="C10" s="357"/>
      <c r="D10" s="342" t="s">
        <v>838</v>
      </c>
      <c r="E10" s="343"/>
      <c r="F10" s="343" t="s">
        <v>839</v>
      </c>
      <c r="G10" s="343" t="s">
        <v>120</v>
      </c>
      <c r="H10" s="346" t="s">
        <v>823</v>
      </c>
      <c r="I10" s="343" t="s">
        <v>859</v>
      </c>
      <c r="J10" s="347" t="s">
        <v>840</v>
      </c>
      <c r="K10" s="361" t="s">
        <v>841</v>
      </c>
      <c r="L10" s="361" t="s">
        <v>842</v>
      </c>
      <c r="M10" s="361" t="s">
        <v>878</v>
      </c>
      <c r="N10" s="361" t="s">
        <v>822</v>
      </c>
      <c r="O10" s="362">
        <v>855000</v>
      </c>
      <c r="P10" s="362" t="s">
        <v>873</v>
      </c>
      <c r="Q10" s="362" t="s">
        <v>133</v>
      </c>
      <c r="R10" s="381" t="s">
        <v>879</v>
      </c>
      <c r="S10" s="361" t="s">
        <v>878</v>
      </c>
      <c r="T10" s="361" t="s">
        <v>880</v>
      </c>
      <c r="U10" s="362">
        <v>1710000</v>
      </c>
    </row>
    <row r="11" spans="1:21" s="339" customFormat="1" ht="58.5" customHeight="1" x14ac:dyDescent="0.2">
      <c r="A11" s="594"/>
      <c r="B11" s="595"/>
      <c r="C11" s="357"/>
      <c r="D11" s="342" t="s">
        <v>843</v>
      </c>
      <c r="E11" s="343" t="s">
        <v>844</v>
      </c>
      <c r="F11" s="343" t="s">
        <v>845</v>
      </c>
      <c r="G11" s="343" t="s">
        <v>121</v>
      </c>
      <c r="H11" s="360" t="s">
        <v>119</v>
      </c>
      <c r="I11" s="343" t="s">
        <v>860</v>
      </c>
      <c r="J11" s="363" t="s">
        <v>846</v>
      </c>
      <c r="K11" s="364" t="s">
        <v>15</v>
      </c>
      <c r="L11" s="364" t="s">
        <v>15</v>
      </c>
      <c r="M11" s="364" t="s">
        <v>15</v>
      </c>
      <c r="N11" s="364" t="s">
        <v>15</v>
      </c>
      <c r="O11" s="364" t="s">
        <v>133</v>
      </c>
      <c r="P11" s="364" t="s">
        <v>133</v>
      </c>
      <c r="Q11" s="364" t="s">
        <v>133</v>
      </c>
      <c r="R11" s="364" t="s">
        <v>133</v>
      </c>
      <c r="S11" s="364" t="s">
        <v>133</v>
      </c>
      <c r="T11" s="364" t="s">
        <v>15</v>
      </c>
      <c r="U11" s="364" t="s">
        <v>133</v>
      </c>
    </row>
    <row r="12" spans="1:21" ht="60" x14ac:dyDescent="0.2">
      <c r="A12" s="594"/>
      <c r="B12" s="595"/>
      <c r="C12" s="357"/>
      <c r="D12" s="344"/>
      <c r="E12" s="343" t="s">
        <v>847</v>
      </c>
      <c r="F12" s="342" t="s">
        <v>848</v>
      </c>
      <c r="G12" s="343" t="s">
        <v>849</v>
      </c>
      <c r="H12" s="346" t="s">
        <v>119</v>
      </c>
      <c r="I12" s="343" t="s">
        <v>861</v>
      </c>
      <c r="J12" s="365">
        <v>41791</v>
      </c>
      <c r="K12" s="346" t="s">
        <v>133</v>
      </c>
      <c r="L12" s="346" t="s">
        <v>133</v>
      </c>
      <c r="M12" s="346" t="s">
        <v>133</v>
      </c>
      <c r="N12" s="346" t="s">
        <v>15</v>
      </c>
      <c r="O12" s="376" t="s">
        <v>133</v>
      </c>
      <c r="P12" s="376" t="s">
        <v>133</v>
      </c>
      <c r="Q12" s="376" t="s">
        <v>133</v>
      </c>
      <c r="R12" s="376" t="s">
        <v>133</v>
      </c>
      <c r="S12" s="376" t="s">
        <v>874</v>
      </c>
      <c r="T12" s="376" t="s">
        <v>875</v>
      </c>
      <c r="U12" s="346" t="s">
        <v>133</v>
      </c>
    </row>
    <row r="13" spans="1:21" ht="90" customHeight="1" x14ac:dyDescent="0.2">
      <c r="A13" s="351"/>
      <c r="B13" s="351"/>
      <c r="C13" s="351"/>
      <c r="D13" s="351"/>
      <c r="E13" s="351"/>
      <c r="F13" s="351"/>
      <c r="G13" s="338" t="s">
        <v>850</v>
      </c>
      <c r="H13" s="351" t="s">
        <v>160</v>
      </c>
      <c r="I13" s="348" t="s">
        <v>862</v>
      </c>
      <c r="J13" s="351" t="s">
        <v>133</v>
      </c>
      <c r="K13" s="351" t="s">
        <v>15</v>
      </c>
      <c r="L13" s="351" t="s">
        <v>15</v>
      </c>
      <c r="M13" s="351" t="s">
        <v>15</v>
      </c>
      <c r="N13" s="351" t="s">
        <v>15</v>
      </c>
      <c r="O13" s="351" t="s">
        <v>133</v>
      </c>
      <c r="P13" s="351" t="s">
        <v>15</v>
      </c>
      <c r="Q13" s="351" t="s">
        <v>133</v>
      </c>
      <c r="R13" s="351" t="s">
        <v>133</v>
      </c>
      <c r="S13" s="351" t="s">
        <v>133</v>
      </c>
      <c r="T13" s="351" t="s">
        <v>15</v>
      </c>
      <c r="U13" s="351" t="s">
        <v>133</v>
      </c>
    </row>
  </sheetData>
  <mergeCells count="29">
    <mergeCell ref="A2:G2"/>
    <mergeCell ref="B3:B4"/>
    <mergeCell ref="C3:C4"/>
    <mergeCell ref="D3:D4"/>
    <mergeCell ref="E3:E4"/>
    <mergeCell ref="F3:F4"/>
    <mergeCell ref="G3:G4"/>
    <mergeCell ref="H3:H4"/>
    <mergeCell ref="K3:U3"/>
    <mergeCell ref="H2:U2"/>
    <mergeCell ref="A6:A12"/>
    <mergeCell ref="B6:B12"/>
    <mergeCell ref="D6:D7"/>
    <mergeCell ref="E6:E7"/>
    <mergeCell ref="E8:E9"/>
    <mergeCell ref="F8:F9"/>
    <mergeCell ref="J8:J9"/>
    <mergeCell ref="H5:H7"/>
    <mergeCell ref="G5:G7"/>
    <mergeCell ref="I8:I9"/>
    <mergeCell ref="H8:H9"/>
    <mergeCell ref="G8:G9"/>
    <mergeCell ref="N8:N9"/>
    <mergeCell ref="U8:U9"/>
    <mergeCell ref="K8:K9"/>
    <mergeCell ref="L8:L9"/>
    <mergeCell ref="M8:M9"/>
    <mergeCell ref="O8:O9"/>
    <mergeCell ref="R8:R9"/>
  </mergeCells>
  <pageMargins left="0.7" right="0.7" top="0.75" bottom="0.75" header="0.3" footer="0.3"/>
  <pageSetup paperSize="9" scale="2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FINANCE</vt:lpstr>
      <vt:lpstr>Water 3</vt:lpstr>
      <vt:lpstr>Infra </vt:lpstr>
      <vt:lpstr>SDA</vt:lpstr>
      <vt:lpstr>BTO</vt:lpstr>
      <vt:lpstr>FINANCE!Print_Area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Msizi Mazibuko</cp:lastModifiedBy>
  <cp:lastPrinted>2016-02-26T08:41:25Z</cp:lastPrinted>
  <dcterms:created xsi:type="dcterms:W3CDTF">2013-05-17T18:26:21Z</dcterms:created>
  <dcterms:modified xsi:type="dcterms:W3CDTF">2016-02-26T08:41:39Z</dcterms:modified>
</cp:coreProperties>
</file>